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95" windowWidth="21720" windowHeight="11670"/>
  </bookViews>
  <sheets>
    <sheet name="КСС Козаревец " sheetId="21" r:id="rId1"/>
    <sheet name="Sheet1" sheetId="17" r:id="rId2"/>
  </sheets>
  <calcPr calcId="145621"/>
</workbook>
</file>

<file path=xl/calcChain.xml><?xml version="1.0" encoding="utf-8"?>
<calcChain xmlns="http://schemas.openxmlformats.org/spreadsheetml/2006/main">
  <c r="D162" i="21" l="1"/>
  <c r="A112" i="21"/>
  <c r="A113" i="21" s="1"/>
  <c r="A114" i="21" s="1"/>
  <c r="A115" i="21" s="1"/>
  <c r="A116" i="21" s="1"/>
  <c r="A117" i="21" s="1"/>
  <c r="A119" i="21" s="1"/>
  <c r="A120" i="21" s="1"/>
  <c r="A121" i="21" s="1"/>
  <c r="A122" i="21" s="1"/>
  <c r="A124" i="21" s="1"/>
  <c r="A125" i="21" s="1"/>
  <c r="A126" i="21" s="1"/>
  <c r="A127" i="21" s="1"/>
  <c r="A129" i="21" s="1"/>
  <c r="A130" i="21" s="1"/>
  <c r="A76" i="2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53" i="21"/>
  <c r="A54" i="21" s="1"/>
  <c r="A55" i="21" s="1"/>
  <c r="A56" i="21" s="1"/>
  <c r="A57" i="21" s="1"/>
  <c r="A58" i="21" s="1"/>
  <c r="A59" i="21" s="1"/>
  <c r="A60" i="21" s="1"/>
  <c r="A61" i="21" s="1"/>
  <c r="A10" i="21"/>
  <c r="A11" i="21" s="1"/>
  <c r="A12" i="21" s="1"/>
  <c r="A13" i="21" s="1"/>
  <c r="A14" i="21" s="1"/>
  <c r="A15" i="21" s="1"/>
  <c r="A16" i="21" s="1"/>
  <c r="A17" i="21" s="1"/>
  <c r="A18" i="21" s="1"/>
  <c r="C5" i="17"/>
  <c r="A7" i="17"/>
</calcChain>
</file>

<file path=xl/sharedStrings.xml><?xml version="1.0" encoding="utf-8"?>
<sst xmlns="http://schemas.openxmlformats.org/spreadsheetml/2006/main" count="366" uniqueCount="199">
  <si>
    <t>Доставка и полагане вибропресовани бетонови плочи за пешеходни зони с минимална дебелина 4 см - светло кафяв цвят, включително трамбоване</t>
  </si>
  <si>
    <t>Доставка и полагане вибропресовани бетонови плочи за пешеходни зони с минимална дебелина 4 см - светло жълт цвят, включително трамбоване</t>
  </si>
  <si>
    <t>Доставка и полагане вибропресовани бетонови плочи за пешеходни зони с минимална дебелина 4 см - тъмно кафяв цвят, включително трамбоване</t>
  </si>
  <si>
    <t>Направа настилка по стъпала с плочи грантиогрес за стъпала, противохлъзгави</t>
  </si>
  <si>
    <t>Доставка и полагане синтетична ударопоглъщаща настилка от каучукови плочи 40/40/3 см - жълти</t>
  </si>
  <si>
    <t>Доставка и монтаж кош за отпадъци с метална конструкция и въртяща метална кофа с диаметър 36 см и височина 86 см, с капак или еквивалентни</t>
  </si>
  <si>
    <t>Доставка и монтаж бетонен кош за отпадъци с вътрешна метална кофа и капак на панта, с декоративна хром-никелова лента, с диаметър 36 см и височина 56 см или еквивалентни</t>
  </si>
  <si>
    <t xml:space="preserve">Доставка и монтаж на пейки бетонни без облегалка  230/44,5/41,5cm (L/B/Н) или еквивалент, повърхност на краката - шлайфана мозайка, лак за камък - седалка от иглолистна дървесина, импрегнирана и лакирана с лакове за външна употреба </t>
  </si>
  <si>
    <t xml:space="preserve">Доставка и монтаж на пейки бетонни с облегалка  170/80/95cm (L/B/Н) или еквивалент, повърхност на краката - шлайфана мозайка, лак за камък - седалка и облегалка от иглолистна дървесина, импрегнирана и лакирана с лакове за външна употреба </t>
  </si>
  <si>
    <t>Част: АРХИТЕКТУРНА - КОНСТРУКЦИИ</t>
  </si>
  <si>
    <t>КОЛИЧЕСТВЕНО - СТОЙНОСТНА СМЕТКА</t>
  </si>
  <si>
    <t>Подписаният/ата .......................................................................................................... (трите имена),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(номер на лична карта, дата, орган и място на издаването), в качеството си на ................................................(длъжност)
 на .................................................................................................................................. 
(наименование на участника), ЕИК/БУЛСТАТ ..............................................................................- участник в процедура „публично състезание” по реда на Глава двадесет и пета от ЗОП за възлагане на обществена поръчка с предмет: „Осъществяване на строително-монтажни работи по проект  „Приказки за култура, история и природа” за Обособена позиция № 2: „Възстановяване на зона за обществен отдих в с. Козаревец”.</t>
  </si>
  <si>
    <t>№ по ред</t>
  </si>
  <si>
    <t>Вид СМР</t>
  </si>
  <si>
    <t xml:space="preserve">Ед. цена, лева без ДДС </t>
  </si>
  <si>
    <t>Стойност, лева             без ДДС</t>
  </si>
  <si>
    <t>Тънки изкопи до 0.5м ръчно в земни почви с прехвърляне на 3 м хоризонтално в зони с нова настилка</t>
  </si>
  <si>
    <t>Изкоп на ями 0,3-2,0м² и дълбочина до 2 м ръчно в  земни почви за фундаменти сцена/стълбище и единични стъпки паркови елементи и съоръжения игра</t>
  </si>
  <si>
    <t>ОБЩО част АРХИТЕКТУРНА - КОНСТРУКЦИИ:</t>
  </si>
  <si>
    <t>ОБЩО част ПАРКОУСТРОЙСТВО:</t>
  </si>
  <si>
    <t>км</t>
  </si>
  <si>
    <t xml:space="preserve">ОБЩО част ЕЛЕКТРО: </t>
  </si>
  <si>
    <t>Данък върху добавената стойност (ДДС):</t>
  </si>
  <si>
    <t xml:space="preserve">ОБЩА СТОЙНОСТ с включен ДДС: </t>
  </si>
  <si>
    <t>....................... г.</t>
  </si>
  <si>
    <t>Подпис и печат: ............................</t>
  </si>
  <si>
    <t>Име и фамилия: ............................</t>
  </si>
  <si>
    <t>Длъжност:………………………</t>
  </si>
  <si>
    <t>ОБЩО СМР за ОБЕКТ: ВЪЗСТАНОВЯВАНЕ НА ЗОНА ЗА ОБЩЕСТВЕН ОТДИХ  В С. КОЗАРЕВЕЦ:</t>
  </si>
  <si>
    <t xml:space="preserve">ОБЩО част ПОЖАРНА БЕЗОПАСНОСТ: </t>
  </si>
  <si>
    <t>ОБЩА СТОЙНОСТ МАТЕРИАЛИ:</t>
  </si>
  <si>
    <t>ОБЩО ИЗКЪРПВАНЕ АСФАЛТОВА НАСТИЛКА ПО ПРИЛЕЖАЩА УЛИЦА:</t>
  </si>
  <si>
    <t>ОБЩО ПЛОЩАД:</t>
  </si>
  <si>
    <t>ОБЩО ПАРКОВИ ЕЛЕМЕНТИ И СЪОРЪЖЕНИЯ ЗА ИГРА:</t>
  </si>
  <si>
    <t>ОБЩО РЕМОНТ ПРИЛЕЖАЩИ ТРОТОАРИ:</t>
  </si>
  <si>
    <t>ОБЩО ПЕШЕХОДНИ АЛЕИ И ПЛОЩАДКИ:</t>
  </si>
  <si>
    <t>ОБЩА СТОЙНОСТ СМР част ЕЛЕКТРО: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</si>
  <si>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</si>
  <si>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r>
      <t>Доставка на декоративен парков осветител двоен с LED лампа IP65</t>
    </r>
    <r>
      <rPr>
        <i/>
        <sz val="11"/>
        <rFont val="Times New Roman"/>
        <family val="1"/>
        <charset val="204"/>
      </rPr>
      <t xml:space="preserve"> по избор от възложителя</t>
    </r>
  </si>
  <si>
    <r>
      <t>Доставка на кабел СВТ 3x1,5mm</t>
    </r>
    <r>
      <rPr>
        <vertAlign val="superscript"/>
        <sz val="11"/>
        <rFont val="Times New Roman"/>
        <family val="1"/>
        <charset val="204"/>
      </rPr>
      <t>2</t>
    </r>
  </si>
  <si>
    <r>
      <t>Доставка на кабел СВТ 3x2,5mm</t>
    </r>
    <r>
      <rPr>
        <vertAlign val="superscript"/>
        <sz val="11"/>
        <rFont val="Times New Roman"/>
        <family val="1"/>
        <charset val="204"/>
      </rPr>
      <t>2</t>
    </r>
  </si>
  <si>
    <r>
      <t>Доставка на кабел СВТ 5x2,5mm</t>
    </r>
    <r>
      <rPr>
        <vertAlign val="superscript"/>
        <sz val="11"/>
        <rFont val="Times New Roman"/>
        <family val="1"/>
        <charset val="204"/>
      </rPr>
      <t>2</t>
    </r>
  </si>
  <si>
    <r>
      <t>Доставка на кабел СВТ 5x4mm</t>
    </r>
    <r>
      <rPr>
        <vertAlign val="superscript"/>
        <sz val="11"/>
        <rFont val="Times New Roman"/>
        <family val="1"/>
        <charset val="204"/>
      </rPr>
      <t>2</t>
    </r>
  </si>
  <si>
    <t>бр.</t>
  </si>
  <si>
    <t>м</t>
  </si>
  <si>
    <t>бр</t>
  </si>
  <si>
    <t>кг</t>
  </si>
  <si>
    <t>Ед. мярка</t>
  </si>
  <si>
    <t>м2</t>
  </si>
  <si>
    <t>Направа пясъчна подложка под всички видове тротоарна настилка - ср. дебелина 8 см</t>
  </si>
  <si>
    <t>Уплътняване на земно легло</t>
  </si>
  <si>
    <t>Направа бетонна възглавница за стабилизилане на алейни бордюри</t>
  </si>
  <si>
    <t>Доставка и полагане вибропресовани алейни бетонови бордюри 8/16/50 см между тротоарна настилка и тревни площи</t>
  </si>
  <si>
    <t>Разваляне на съществуващ тротоар от бетонни плочки</t>
  </si>
  <si>
    <t>Доставка и монтаж информационна табела, включително фундиране -стойка от метална тръба в бетонов фундамент 40/40/40 см</t>
  </si>
  <si>
    <t xml:space="preserve">Доставка и монтаж  на  музикална игра </t>
  </si>
  <si>
    <t>Част: ПАРКОУСТРОЙСТВО</t>
  </si>
  <si>
    <t>Отсичане на изсъхнали дървета</t>
  </si>
  <si>
    <t>Просветляване короните на дървета</t>
  </si>
  <si>
    <t>Резитба на храсти и изнасяне на отпадъците</t>
  </si>
  <si>
    <t>Събиране на клони след резитба на дървета</t>
  </si>
  <si>
    <t>бр. д.</t>
  </si>
  <si>
    <t>Натоварване ръчно, придружаване и разтоварване на клони, растителни отпадъци и др. с бордова кола</t>
  </si>
  <si>
    <t>Храсти за жив плет средноразмерни</t>
  </si>
  <si>
    <t>Декоративни храсти</t>
  </si>
  <si>
    <t>Засаждане на декоративни храсти с почистване на корените и оформяне на короната</t>
  </si>
  <si>
    <t>Засаждане на фиданки за жив плет</t>
  </si>
  <si>
    <t>Първоначални грижи за новозасадена растителност</t>
  </si>
  <si>
    <t>Поливане на новозасадени храсти – 5 пъти</t>
  </si>
  <si>
    <t>Част: ЕЛЕКТРО</t>
  </si>
  <si>
    <t>СПЕЦИФИКАЦИЯ НА МАТЕРИАЛИТЕ</t>
  </si>
  <si>
    <t>Доставка на LED прожектор 20W, IP65</t>
  </si>
  <si>
    <t>Доставка на клемна кутия за стълб със стопяем предпазител</t>
  </si>
  <si>
    <t>Доставка на проходни тръби</t>
  </si>
  <si>
    <t xml:space="preserve">Доставка на заземителен кол </t>
  </si>
  <si>
    <t>СТРОИТЕЛНО-МОНТАЖНИ РАБОТИ</t>
  </si>
  <si>
    <t>Трасиране на кабелна линия в равнинен терен</t>
  </si>
  <si>
    <t>Направа на изкоп в 0,8/0,4 в почва 3-та категория, обратно засипване и трамбоване</t>
  </si>
  <si>
    <t>Направа на подложка за полагане на кабел</t>
  </si>
  <si>
    <t>Полагане на гофрирана тръба в готов изкоп /без стойноста на тръбата/</t>
  </si>
  <si>
    <t>Монтаж на стом. тръбен стълб до 5м - тип парков /без стойноста на стълба/</t>
  </si>
  <si>
    <t>Монтаж и настройване на осветително тяло /без стойноста на осветителя/</t>
  </si>
  <si>
    <t>Монтаж и подвързване на клемна кутия /без стойноста на кутията/</t>
  </si>
  <si>
    <t>Монтаж на проходни тръби към клемна кутия</t>
  </si>
  <si>
    <t>Изтегляне на кабел в стълб</t>
  </si>
  <si>
    <t>Направа на суха разделка на кабел НН до 4мм²</t>
  </si>
  <si>
    <t>Направа на заземление с един заземител 1 1/2``-1,6 м. /без стойноста на заземителя/</t>
  </si>
  <si>
    <t>Измерване на преходно съпротивление на заземление с един заземител</t>
  </si>
  <si>
    <t>Доставка на стоманотръбен стълб 4,5м - тип парков, по избор от възложителя</t>
  </si>
  <si>
    <t>Доставка на тръба гофрирана Ø40mm</t>
  </si>
  <si>
    <t>Количество</t>
  </si>
  <si>
    <t>м3</t>
  </si>
  <si>
    <t>І. ПЕШЕХОДНИ АЛЕИ И ПЛОЩАДКИ за общо ползване в двора на читалището</t>
  </si>
  <si>
    <t xml:space="preserve">Доставка, полагане и уплътняване каменни фракции 0/63мм за основа под нови настилки - 15 см </t>
  </si>
  <si>
    <t>Доставка  и полагане подосновен пласт от каменни фракции 0/18мм,  за горен уплътняващ слой на нови настилки включително трамбоване (средна дебелина 8см)</t>
  </si>
  <si>
    <t>Доставка и полагане вибропресовани бетонови плочи за пешеходни зони с минимална дебелина 4 см - светло сив цвят, включително трамбоване</t>
  </si>
  <si>
    <t>Насип с хумус за изравняване нивата при ликвидирани настилки, засипване на външни тоалетни и около нови настилки</t>
  </si>
  <si>
    <t>Обмазване с импрегниращ препарат по новоположени настилки</t>
  </si>
  <si>
    <t>Монтаж на метален парапет сцена - модулен 120 / 95 / 5см - 4 модула</t>
  </si>
  <si>
    <t>Натоварване и превоз стр. отпадъци на 10 км</t>
  </si>
  <si>
    <t>ІІ. Ремонт прилежащи тротоари</t>
  </si>
  <si>
    <t>Направа пясъчна подложка под тротоарна настилка - ср. дебелина 5 см</t>
  </si>
  <si>
    <t>Направа подход към тротоар от тактилни плочки, вкл. профилиране основата</t>
  </si>
  <si>
    <t>Посипка с фракция 20см в нарушен участък пътно платно, включително трамбоване</t>
  </si>
  <si>
    <t>Доставка и полагане асфалтобетон плътна смес 6 см</t>
  </si>
  <si>
    <t>Полагане пътна маркировка с перли</t>
  </si>
  <si>
    <t>Доставка и полагане вибропресовани алейни бетонови бордюри 8/16/50 см около съществуващи дървета</t>
  </si>
  <si>
    <t>Уплътняване на земно легло под демонтирани настилки</t>
  </si>
  <si>
    <t>Доставка и полагане плочи от врачански варовик с обработка "бучарда" с минимална дебелина 3 см за настилка тип "редове", включително трамбоване</t>
  </si>
  <si>
    <t>Доставка и полагане  тротоарно паве тип "Беганит" с размери 8 / 8 с минимална дебелина 6 см - цвят червен, включително трамбоване</t>
  </si>
  <si>
    <t>Доставка и монтаж на редова пергола с пейки - единична</t>
  </si>
  <si>
    <t>Доставка и монтаж на дъговидна пейки - метална конструкция и дървени седалка с Н 45см и дълбочина 38см  - по приложен детайл</t>
  </si>
  <si>
    <t>Доставка и монтаж шестоъгълна дървена беседка с дървени  маса и пейки с облегалки, скатен покрив, с покритие битумни керемиди. Размери 4,05/4,05/2,2м. Височина беседка - до 2.2 м - по приложен типов детайл . Покритие – безвредни импрегнант и лакове за външни условия.</t>
  </si>
  <si>
    <t>Доставка и монтаж  на комбинирано детско съоръжение с Детска къщичка с допълнителна тераса, пързалка от 100 см., наклонена стена за катерене, въжена стълба, двойна детска люлка, маса с пейка и сенник, баскетболен кош и игра “морски шах”</t>
  </si>
  <si>
    <t>Доставка и монтаж  на Образователна игра “Светът на животните”</t>
  </si>
  <si>
    <t>Доставка и монтаж  на  игра  “Криво огледало”</t>
  </si>
  <si>
    <t>ІІІ. ИЗКЪРПВАНЕ АСФАЛТОВА НАСТИЛКА ПО ПРИЛЕЖАЩА УЛИЦА</t>
  </si>
  <si>
    <t>V. Паркови елементи и съоръжения за игра</t>
  </si>
  <si>
    <t>Работи по рехабилитация на съществуващ терен и растителност</t>
  </si>
  <si>
    <t>Косене на бурени със събиране и изнасяне на отпадъците</t>
  </si>
  <si>
    <t>дка</t>
  </si>
  <si>
    <t>Резитба короните на дървета на над 20 г. възраст</t>
  </si>
  <si>
    <t>Доставка на декоративна растителност и тревна смеска съгласно дендрологичната ведомост и проекта</t>
  </si>
  <si>
    <t>Катерливи рози</t>
  </si>
  <si>
    <t>Сезонни цветя</t>
  </si>
  <si>
    <t>Видове озеленителни работи за засаждане на декоративна растителност, затревяване и първоначални грижи</t>
  </si>
  <si>
    <t>Изкопаване на дупки 40/40/40 за декоративни храсти и рози</t>
  </si>
  <si>
    <t>Засаждане на катерливи растения (рози)</t>
  </si>
  <si>
    <t>Поливане на жив плет – 5 пъти</t>
  </si>
  <si>
    <t>Доставка на декоративен соларен осветител за вграждане в земята</t>
  </si>
  <si>
    <t>Доставка  на усилвател</t>
  </si>
  <si>
    <t>Доставка  на ел.табло ТО (осветление), метален шкаф, стоящ 600/400/215, к-кт с апаратура за защита и управление на осветлението, оборудване по чертеж</t>
  </si>
  <si>
    <t>Доставка  на ел.табло  ТР (захранващо), метален шкаф, стоящ 600/400/215, к-кт с апаратура за защита и контакти, оборудване по чертеж</t>
  </si>
  <si>
    <t>Монтаж на соларно осветително тяло /без стойноста на осветителя/ вгр.в земята, оформяне на пространството около осветителя</t>
  </si>
  <si>
    <t>Изтегляне на кабел до 6mm2  в тръби /без стойноста на кабела/</t>
  </si>
  <si>
    <t xml:space="preserve">Доставка и полагане вибропресовани улични бетонови бордюри 18/35/50 см </t>
  </si>
  <si>
    <t>ІV. Площад</t>
  </si>
  <si>
    <t>Битумен разлив</t>
  </si>
  <si>
    <t>Част: ПОЖАРНА БЕЗОПАСНОСТ</t>
  </si>
  <si>
    <t>Разваляне на асфалтова настилка с прорязване на асфалта</t>
  </si>
  <si>
    <t>Изваждане бордюри</t>
  </si>
  <si>
    <t>Изкоп земни почви, ръчно</t>
  </si>
  <si>
    <t>Изкоп с багер земни почви при норм. условия на транспорт 80%</t>
  </si>
  <si>
    <t>Прехвърляне земни почви до 3 м хориз. или 2 м верт., ръчно</t>
  </si>
  <si>
    <t>Натоварване на земни почви на камион</t>
  </si>
  <si>
    <t>Извозване на излишна пръст</t>
  </si>
  <si>
    <t>Плътно укрепване и разкрепване на изкопи В&lt;6м, Н&lt;2м в з. почви</t>
  </si>
  <si>
    <t>Пясъчна подложка под тръбопровод</t>
  </si>
  <si>
    <t>Насип с трамбоване на пясък около водопровод</t>
  </si>
  <si>
    <t>Каменна фракция за засипване 5-15 мм</t>
  </si>
  <si>
    <t>Разриване с булдозер или засипване изкоп с пробег до 10м</t>
  </si>
  <si>
    <t>Трамбомане на каменна фракция  на пластове по 30 см</t>
  </si>
  <si>
    <t>Полагане на РЕ-HD  тръби ф 90 мм</t>
  </si>
  <si>
    <t>Изпробване на площадков водопрвод PE-HD тръби  ф90мм в изкоп</t>
  </si>
  <si>
    <t>Доставка и монтаж на пожарен хидрант ф80мм,надземен</t>
  </si>
  <si>
    <t>Доставка и монтаж РЕ тройник ф90/90; PN 1,0 МРа</t>
  </si>
  <si>
    <t>Доставка и монтаж преходно жибо АЦ ф80мм/РЕ ф90мм</t>
  </si>
  <si>
    <t>Доставка и монтаж СКф80мм с  чугунено гърне</t>
  </si>
  <si>
    <t>Доставка и монтаж пета за ПХ</t>
  </si>
  <si>
    <t>Направа на  бетонов опорен блок 15/25/25см</t>
  </si>
  <si>
    <t>Направа на дренажна призма 65/25/25см</t>
  </si>
  <si>
    <t>Възстановяване на  бордюри - доставка и полагане вибропресовани улични бетонови бордюри 18/35/50см</t>
  </si>
  <si>
    <t>Доставка и монтаж  на Двойна люлка за детска площадка, със седалки за деца над 3 години</t>
  </si>
  <si>
    <t>Тънки изкопи до 0.5м ръчно в земни почви с прехвърляне на 3 м хоризонтално (за подравняване основа под демонтирани настилки)</t>
  </si>
  <si>
    <t>Изрязване асфалт с фугорезачка</t>
  </si>
  <si>
    <t xml:space="preserve">м </t>
  </si>
  <si>
    <t>Доставка и монтаж на планки за детски съоръжения</t>
  </si>
  <si>
    <t>Направа бетонна възглавница за стабилизиране на алейни бордюри</t>
  </si>
  <si>
    <t>Тънки изкопи до 0.5м ръчно в земни почви с прехвърляне на 3 м хоризонтално (за подравняване основа под демонтиранитротоарни настилки)</t>
  </si>
  <si>
    <t>Тесни изкопи за алейни бордюри - ръчно</t>
  </si>
  <si>
    <t>Доставка и редене на каменна градинска плочопътека на тревна фуга</t>
  </si>
  <si>
    <t>Разбиване на бетон с ел. къртач по стъпала централен вход и демонтаж бетонни стъпала</t>
  </si>
  <si>
    <t xml:space="preserve">Изкоп за улични бордюри  </t>
  </si>
  <si>
    <t>Направа бетонна възглавница за стабилизиране на улични бордюри</t>
  </si>
  <si>
    <t>Изваждане на бетонни улични бордюри - по прилежащи тротоари и площад</t>
  </si>
  <si>
    <t>Доставка и полагане тротоарно паве с размери 10/10см с минимална дебелина 8 см - цвят сив включително трамбоване</t>
  </si>
  <si>
    <t>Изработка и монтаж армировка - за фундаменти  на пейки, кошчета и информационни табели</t>
  </si>
  <si>
    <t xml:space="preserve">Направа кофраж и декофриране за стоманобетонови плочи с дебелина до 15 см </t>
  </si>
  <si>
    <t>Изработка и монтаж на арматура за бетонова настилка с дебелина мин. 15 см, армирана с мрежа 5N 8/м в двете посоки</t>
  </si>
  <si>
    <t xml:space="preserve">Тънки изкопи до 0.5 м ръчно в земни почви с прехвърляне на 3 м хоризонтално - за сцена и под бетонова настилка </t>
  </si>
  <si>
    <t>Направа кофраж и декофриране за колони, чашки за колони и подобни</t>
  </si>
  <si>
    <t>Направа кофраж и декофриране за стоманобетонни стени</t>
  </si>
  <si>
    <t>Направа кофраж и декофриране за стоманобетонни греди</t>
  </si>
  <si>
    <t>Направа кофраж и декофриране за стоманобетонни стълби към съществуващи сгради</t>
  </si>
  <si>
    <t xml:space="preserve">Изработка и монтаж на армировка средна сложност за сцена </t>
  </si>
  <si>
    <t xml:space="preserve">кг </t>
  </si>
  <si>
    <t xml:space="preserve">Изработка и монтаж на армировка средна сложност за стъпала </t>
  </si>
  <si>
    <t>Доставка и полагане на бетон армиран B25 (C20/25) за стени, плочи сцена, стъпала и армирани бетононови настилки</t>
  </si>
  <si>
    <t>Засипване с каменна фракция и трамбоване (под сцена и стълбище)</t>
  </si>
  <si>
    <t>Разваляне на настилка от бетонови тротоарни плочи на пясък, вкл. алейни бордюри</t>
  </si>
  <si>
    <t>Прорязване с фугорез/диамандина на бетонни стъпала</t>
  </si>
  <si>
    <t>Направа облицовка от гранитогрес тип бучарда по страници сцена, рампа, страници стъпала и съществуващ цветарник</t>
  </si>
  <si>
    <t>Доставка и направа настилка от павета вибробетонни (8см) цвят светлосив, вкл. трамбоване</t>
  </si>
  <si>
    <t>Направа настилка с противохлъзгав гранитогрес по рампа и сцена</t>
  </si>
  <si>
    <t>Циментова замазка по външни площадки</t>
  </si>
  <si>
    <t>Циментова мазилка по страници</t>
  </si>
  <si>
    <t>Разваляне на настилка от бетонови тротоарни плочи на пясък, включително бордюри</t>
  </si>
  <si>
    <t>Доставка и полагане вибропресовани бетонови плочи за пешеходни зони с минимална дебелина 4 см - оранж, релефни, включително трамбоване</t>
  </si>
  <si>
    <t>ОБРАЗЕЦ № 8.2.А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</si>
</sst>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0.000"/>
  </numFmts>
  <fonts count="17" x14ac:knownFonts="1">
    <font>
      <sz val="10"/>
      <name val="Arial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indexed="23"/>
      <name val="Times New Roman"/>
      <family val="1"/>
      <charset val="204"/>
    </font>
    <font>
      <sz val="11"/>
      <color indexed="6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30">
    <xf numFmtId="0" fontId="0" fillId="0" borderId="0" xfId="0"/>
    <xf numFmtId="0" fontId="2" fillId="0" borderId="0" xfId="0" applyFont="1"/>
    <xf numFmtId="49" fontId="4" fillId="0" borderId="0" xfId="0" applyNumberFormat="1" applyFont="1" applyBorder="1" applyAlignment="1">
      <alignment horizontal="right" vertical="center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vertical="center" wrapText="1"/>
    </xf>
    <xf numFmtId="2" fontId="7" fillId="3" borderId="4" xfId="0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/>
    <xf numFmtId="2" fontId="6" fillId="0" borderId="0" xfId="0" applyNumberFormat="1" applyFont="1"/>
    <xf numFmtId="4" fontId="4" fillId="0" borderId="0" xfId="0" applyNumberFormat="1" applyFont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/>
    </xf>
    <xf numFmtId="0" fontId="4" fillId="3" borderId="5" xfId="0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7" fillId="0" borderId="0" xfId="0" applyFont="1" applyBorder="1"/>
    <xf numFmtId="0" fontId="7" fillId="0" borderId="0" xfId="0" applyFont="1"/>
    <xf numFmtId="0" fontId="9" fillId="3" borderId="7" xfId="0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right" vertical="center"/>
    </xf>
    <xf numFmtId="2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/>
    </xf>
    <xf numFmtId="3" fontId="4" fillId="4" borderId="1" xfId="0" applyNumberFormat="1" applyFont="1" applyFill="1" applyBorder="1" applyAlignment="1">
      <alignment horizontal="left" vertical="center" wrapText="1"/>
    </xf>
    <xf numFmtId="3" fontId="10" fillId="4" borderId="2" xfId="0" applyNumberFormat="1" applyFont="1" applyFill="1" applyBorder="1" applyAlignment="1">
      <alignment horizontal="right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left" vertical="center" wrapText="1"/>
    </xf>
    <xf numFmtId="4" fontId="4" fillId="4" borderId="3" xfId="0" applyNumberFormat="1" applyFont="1" applyFill="1" applyBorder="1" applyAlignment="1">
      <alignment horizontal="right" vertical="center" wrapText="1"/>
    </xf>
    <xf numFmtId="0" fontId="7" fillId="4" borderId="11" xfId="0" applyFont="1" applyFill="1" applyBorder="1" applyAlignment="1">
      <alignment horizontal="center" vertical="center" wrapText="1"/>
    </xf>
    <xf numFmtId="4" fontId="10" fillId="4" borderId="12" xfId="0" applyNumberFormat="1" applyFont="1" applyFill="1" applyBorder="1" applyAlignment="1">
      <alignment horizontal="right" vertical="center" wrapText="1"/>
    </xf>
    <xf numFmtId="0" fontId="7" fillId="4" borderId="12" xfId="0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</xf>
    <xf numFmtId="49" fontId="6" fillId="0" borderId="0" xfId="0" quotePrefix="1" applyNumberFormat="1" applyFont="1" applyBorder="1" applyAlignment="1" applyProtection="1">
      <alignment vertical="top"/>
    </xf>
    <xf numFmtId="49" fontId="6" fillId="0" borderId="0" xfId="0" applyNumberFormat="1" applyFont="1" applyBorder="1" applyProtection="1"/>
    <xf numFmtId="4" fontId="6" fillId="0" borderId="0" xfId="0" applyNumberFormat="1" applyFont="1" applyBorder="1" applyProtection="1"/>
    <xf numFmtId="0" fontId="6" fillId="0" borderId="0" xfId="0" applyFont="1" applyBorder="1" applyProtection="1"/>
    <xf numFmtId="2" fontId="6" fillId="0" borderId="15" xfId="0" applyNumberFormat="1" applyFont="1" applyBorder="1" applyProtection="1"/>
    <xf numFmtId="2" fontId="7" fillId="3" borderId="16" xfId="0" applyNumberFormat="1" applyFont="1" applyFill="1" applyBorder="1" applyAlignment="1">
      <alignment vertical="center" wrapText="1"/>
    </xf>
    <xf numFmtId="0" fontId="4" fillId="3" borderId="17" xfId="0" applyFont="1" applyFill="1" applyBorder="1" applyAlignment="1">
      <alignment horizontal="right" vertical="center"/>
    </xf>
    <xf numFmtId="49" fontId="9" fillId="3" borderId="18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19" xfId="0" applyFont="1" applyFill="1" applyBorder="1" applyAlignment="1">
      <alignment horizontal="center" vertical="center" wrapText="1"/>
    </xf>
    <xf numFmtId="49" fontId="7" fillId="0" borderId="20" xfId="0" applyNumberFormat="1" applyFont="1" applyBorder="1" applyAlignment="1">
      <alignment vertical="top" wrapText="1"/>
    </xf>
    <xf numFmtId="49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vertical="center" wrapText="1"/>
    </xf>
    <xf numFmtId="4" fontId="7" fillId="0" borderId="20" xfId="0" applyNumberFormat="1" applyFont="1" applyFill="1" applyBorder="1" applyAlignment="1">
      <alignment vertical="center"/>
    </xf>
    <xf numFmtId="2" fontId="7" fillId="0" borderId="8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0" fontId="7" fillId="0" borderId="0" xfId="0" applyFont="1" applyFill="1"/>
    <xf numFmtId="49" fontId="7" fillId="0" borderId="20" xfId="0" applyNumberFormat="1" applyFont="1" applyFill="1" applyBorder="1" applyAlignment="1">
      <alignment vertical="top" wrapText="1"/>
    </xf>
    <xf numFmtId="0" fontId="11" fillId="0" borderId="0" xfId="0" applyFont="1" applyFill="1"/>
    <xf numFmtId="2" fontId="11" fillId="0" borderId="0" xfId="0" applyNumberFormat="1" applyFont="1" applyFill="1"/>
    <xf numFmtId="0" fontId="7" fillId="0" borderId="0" xfId="0" applyFont="1" applyFill="1" applyAlignment="1">
      <alignment vertical="top" wrapText="1"/>
    </xf>
    <xf numFmtId="4" fontId="7" fillId="0" borderId="20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12" fillId="0" borderId="0" xfId="0" applyFont="1" applyFill="1"/>
    <xf numFmtId="2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2" fontId="7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/>
    <xf numFmtId="2" fontId="14" fillId="0" borderId="0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vertical="center"/>
    </xf>
    <xf numFmtId="2" fontId="10" fillId="4" borderId="3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top" wrapText="1"/>
    </xf>
    <xf numFmtId="49" fontId="7" fillId="2" borderId="4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/>
    </xf>
    <xf numFmtId="2" fontId="7" fillId="2" borderId="16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right" vertical="center" wrapText="1"/>
    </xf>
    <xf numFmtId="49" fontId="7" fillId="0" borderId="20" xfId="0" applyNumberFormat="1" applyFont="1" applyFill="1" applyBorder="1" applyAlignment="1">
      <alignment vertical="center" wrapText="1"/>
    </xf>
    <xf numFmtId="4" fontId="15" fillId="0" borderId="2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left" wrapText="1"/>
    </xf>
    <xf numFmtId="0" fontId="7" fillId="0" borderId="0" xfId="0" applyFont="1" applyAlignment="1">
      <alignment vertical="center"/>
    </xf>
    <xf numFmtId="2" fontId="7" fillId="0" borderId="0" xfId="0" applyNumberFormat="1" applyFont="1" applyFill="1" applyBorder="1" applyAlignment="1">
      <alignment vertical="center" wrapText="1"/>
    </xf>
    <xf numFmtId="4" fontId="7" fillId="4" borderId="2" xfId="0" applyNumberFormat="1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vertical="center" wrapText="1"/>
    </xf>
    <xf numFmtId="2" fontId="7" fillId="0" borderId="20" xfId="0" applyNumberFormat="1" applyFont="1" applyFill="1" applyBorder="1" applyAlignment="1">
      <alignment vertical="top" wrapText="1"/>
    </xf>
    <xf numFmtId="0" fontId="4" fillId="4" borderId="11" xfId="0" applyFont="1" applyFill="1" applyBorder="1" applyAlignment="1">
      <alignment horizontal="center" vertical="center" wrapText="1"/>
    </xf>
    <xf numFmtId="49" fontId="10" fillId="4" borderId="12" xfId="0" applyNumberFormat="1" applyFont="1" applyFill="1" applyBorder="1" applyAlignment="1">
      <alignment horizontal="right" vertical="top" wrapText="1"/>
    </xf>
    <xf numFmtId="49" fontId="7" fillId="4" borderId="12" xfId="0" applyNumberFormat="1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vertical="center" wrapText="1"/>
    </xf>
    <xf numFmtId="4" fontId="7" fillId="4" borderId="12" xfId="0" applyNumberFormat="1" applyFont="1" applyFill="1" applyBorder="1" applyAlignment="1">
      <alignment vertical="center"/>
    </xf>
    <xf numFmtId="2" fontId="10" fillId="4" borderId="13" xfId="0" applyNumberFormat="1" applyFont="1" applyFill="1" applyBorder="1" applyAlignment="1">
      <alignment vertical="center"/>
    </xf>
    <xf numFmtId="0" fontId="7" fillId="3" borderId="21" xfId="0" applyFont="1" applyFill="1" applyBorder="1" applyAlignment="1">
      <alignment horizontal="center" vertical="center"/>
    </xf>
    <xf numFmtId="49" fontId="9" fillId="3" borderId="22" xfId="0" applyNumberFormat="1" applyFont="1" applyFill="1" applyBorder="1" applyAlignment="1">
      <alignment horizontal="right" vertical="center" wrapText="1"/>
    </xf>
    <xf numFmtId="49" fontId="9" fillId="3" borderId="22" xfId="0" applyNumberFormat="1" applyFont="1" applyFill="1" applyBorder="1" applyAlignment="1">
      <alignment horizontal="center" vertical="center"/>
    </xf>
    <xf numFmtId="4" fontId="4" fillId="3" borderId="22" xfId="0" applyNumberFormat="1" applyFont="1" applyFill="1" applyBorder="1" applyAlignment="1">
      <alignment vertical="center"/>
    </xf>
    <xf numFmtId="4" fontId="9" fillId="3" borderId="22" xfId="0" applyNumberFormat="1" applyFont="1" applyFill="1" applyBorder="1" applyAlignment="1">
      <alignment vertical="center"/>
    </xf>
    <xf numFmtId="2" fontId="4" fillId="3" borderId="23" xfId="0" applyNumberFormat="1" applyFont="1" applyFill="1" applyBorder="1" applyAlignment="1">
      <alignment vertical="center"/>
    </xf>
    <xf numFmtId="0" fontId="7" fillId="0" borderId="24" xfId="0" applyFont="1" applyBorder="1" applyAlignment="1">
      <alignment horizontal="center"/>
    </xf>
    <xf numFmtId="49" fontId="7" fillId="0" borderId="25" xfId="0" applyNumberFormat="1" applyFont="1" applyBorder="1" applyAlignment="1">
      <alignment horizontal="left"/>
    </xf>
    <xf numFmtId="49" fontId="7" fillId="0" borderId="25" xfId="0" applyNumberFormat="1" applyFont="1" applyBorder="1"/>
    <xf numFmtId="4" fontId="7" fillId="0" borderId="25" xfId="0" applyNumberFormat="1" applyFont="1" applyBorder="1" applyAlignment="1">
      <alignment horizontal="center"/>
    </xf>
    <xf numFmtId="0" fontId="7" fillId="0" borderId="25" xfId="0" applyFont="1" applyBorder="1"/>
    <xf numFmtId="2" fontId="7" fillId="0" borderId="26" xfId="0" applyNumberFormat="1" applyFont="1" applyBorder="1"/>
    <xf numFmtId="0" fontId="7" fillId="2" borderId="19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vertical="top" wrapText="1"/>
    </xf>
    <xf numFmtId="49" fontId="7" fillId="2" borderId="20" xfId="0" applyNumberFormat="1" applyFont="1" applyFill="1" applyBorder="1" applyAlignment="1">
      <alignment vertical="center" wrapText="1"/>
    </xf>
    <xf numFmtId="4" fontId="7" fillId="2" borderId="20" xfId="0" applyNumberFormat="1" applyFont="1" applyFill="1" applyBorder="1" applyAlignment="1">
      <alignment horizontal="center" vertical="center" wrapText="1"/>
    </xf>
    <xf numFmtId="2" fontId="7" fillId="2" borderId="20" xfId="0" applyNumberFormat="1" applyFont="1" applyFill="1" applyBorder="1" applyAlignment="1">
      <alignment vertical="center" wrapText="1"/>
    </xf>
    <xf numFmtId="2" fontId="7" fillId="2" borderId="8" xfId="0" applyNumberFormat="1" applyFont="1" applyFill="1" applyBorder="1" applyAlignment="1">
      <alignment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49" fontId="4" fillId="2" borderId="20" xfId="0" applyNumberFormat="1" applyFont="1" applyFill="1" applyBorder="1" applyAlignment="1">
      <alignment vertical="top" wrapText="1"/>
    </xf>
    <xf numFmtId="2" fontId="7" fillId="2" borderId="8" xfId="0" applyNumberFormat="1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7" fillId="0" borderId="12" xfId="0" applyNumberFormat="1" applyFont="1" applyBorder="1" applyAlignment="1">
      <alignment vertical="top" wrapText="1"/>
    </xf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vertical="center" wrapText="1"/>
    </xf>
    <xf numFmtId="4" fontId="7" fillId="0" borderId="12" xfId="0" applyNumberFormat="1" applyFont="1" applyFill="1" applyBorder="1" applyAlignment="1">
      <alignment vertical="center"/>
    </xf>
    <xf numFmtId="2" fontId="7" fillId="0" borderId="13" xfId="0" applyNumberFormat="1" applyFont="1" applyFill="1" applyBorder="1" applyAlignment="1">
      <alignment vertical="center"/>
    </xf>
    <xf numFmtId="0" fontId="7" fillId="0" borderId="24" xfId="0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right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vertical="center"/>
    </xf>
    <xf numFmtId="2" fontId="4" fillId="0" borderId="26" xfId="0" applyNumberFormat="1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" fontId="7" fillId="2" borderId="20" xfId="0" applyNumberFormat="1" applyFont="1" applyFill="1" applyBorder="1" applyAlignment="1">
      <alignment vertical="center" wrapText="1"/>
    </xf>
    <xf numFmtId="4" fontId="7" fillId="2" borderId="2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3" fontId="7" fillId="0" borderId="19" xfId="0" applyNumberFormat="1" applyFont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justify" vertical="center" wrapText="1"/>
    </xf>
    <xf numFmtId="0" fontId="7" fillId="0" borderId="20" xfId="0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vertical="center"/>
    </xf>
    <xf numFmtId="0" fontId="7" fillId="0" borderId="0" xfId="0" applyFont="1" applyBorder="1" applyAlignment="1">
      <alignment wrapText="1"/>
    </xf>
    <xf numFmtId="2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164" fontId="7" fillId="0" borderId="20" xfId="0" applyNumberFormat="1" applyFont="1" applyFill="1" applyBorder="1" applyAlignment="1">
      <alignment horizontal="justify" vertical="center" wrapText="1"/>
    </xf>
    <xf numFmtId="4" fontId="7" fillId="0" borderId="20" xfId="0" applyNumberFormat="1" applyFont="1" applyBorder="1" applyAlignment="1">
      <alignment horizontal="justify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0" fontId="4" fillId="2" borderId="19" xfId="0" applyFont="1" applyFill="1" applyBorder="1" applyAlignment="1">
      <alignment horizontal="left" vertical="center" wrapText="1"/>
    </xf>
    <xf numFmtId="49" fontId="7" fillId="2" borderId="20" xfId="0" applyNumberFormat="1" applyFont="1" applyFill="1" applyBorder="1" applyAlignment="1">
      <alignment horizontal="left" vertical="center" wrapText="1"/>
    </xf>
    <xf numFmtId="4" fontId="7" fillId="2" borderId="20" xfId="0" applyNumberFormat="1" applyFont="1" applyFill="1" applyBorder="1" applyAlignment="1">
      <alignment horizontal="left" vertical="center" wrapText="1"/>
    </xf>
    <xf numFmtId="4" fontId="7" fillId="2" borderId="20" xfId="0" applyNumberFormat="1" applyFont="1" applyFill="1" applyBorder="1" applyAlignment="1">
      <alignment horizontal="left" vertical="center"/>
    </xf>
    <xf numFmtId="2" fontId="7" fillId="2" borderId="8" xfId="0" applyNumberFormat="1" applyFont="1" applyFill="1" applyBorder="1" applyAlignment="1">
      <alignment horizontal="left" vertical="center"/>
    </xf>
    <xf numFmtId="0" fontId="7" fillId="0" borderId="20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 wrapText="1"/>
    </xf>
    <xf numFmtId="4" fontId="4" fillId="3" borderId="23" xfId="0" applyNumberFormat="1" applyFont="1" applyFill="1" applyBorder="1" applyAlignment="1">
      <alignment vertical="center"/>
    </xf>
    <xf numFmtId="4" fontId="4" fillId="0" borderId="26" xfId="0" applyNumberFormat="1" applyFont="1" applyFill="1" applyBorder="1" applyAlignment="1">
      <alignment vertical="center"/>
    </xf>
    <xf numFmtId="165" fontId="7" fillId="0" borderId="0" xfId="0" applyNumberFormat="1" applyFont="1" applyAlignment="1">
      <alignment horizontal="left" wrapText="1"/>
    </xf>
    <xf numFmtId="0" fontId="7" fillId="0" borderId="20" xfId="0" applyFont="1" applyBorder="1" applyAlignment="1">
      <alignment wrapText="1"/>
    </xf>
    <xf numFmtId="2" fontId="7" fillId="0" borderId="8" xfId="0" applyNumberFormat="1" applyFont="1" applyBorder="1" applyAlignment="1">
      <alignment vertical="center"/>
    </xf>
    <xf numFmtId="165" fontId="11" fillId="0" borderId="0" xfId="0" applyNumberFormat="1" applyFont="1" applyFill="1" applyAlignment="1">
      <alignment horizontal="left"/>
    </xf>
    <xf numFmtId="165" fontId="12" fillId="0" borderId="0" xfId="0" applyNumberFormat="1" applyFont="1" applyFill="1" applyAlignment="1">
      <alignment horizontal="left"/>
    </xf>
    <xf numFmtId="2" fontId="15" fillId="0" borderId="20" xfId="0" applyNumberFormat="1" applyFont="1" applyFill="1" applyBorder="1" applyAlignment="1">
      <alignment vertical="center"/>
    </xf>
    <xf numFmtId="165" fontId="7" fillId="0" borderId="0" xfId="0" applyNumberFormat="1" applyFont="1"/>
    <xf numFmtId="2" fontId="7" fillId="0" borderId="20" xfId="0" applyNumberFormat="1" applyFont="1" applyFill="1" applyBorder="1" applyAlignment="1">
      <alignment vertical="center"/>
    </xf>
    <xf numFmtId="0" fontId="7" fillId="0" borderId="20" xfId="0" applyFont="1" applyFill="1" applyBorder="1" applyAlignment="1">
      <alignment wrapText="1"/>
    </xf>
    <xf numFmtId="0" fontId="7" fillId="0" borderId="20" xfId="0" applyFont="1" applyFill="1" applyBorder="1" applyAlignment="1">
      <alignment vertical="center" wrapText="1"/>
    </xf>
    <xf numFmtId="0" fontId="7" fillId="0" borderId="0" xfId="0" applyFont="1" applyAlignment="1">
      <alignment vertical="top"/>
    </xf>
    <xf numFmtId="3" fontId="7" fillId="0" borderId="1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4" fontId="7" fillId="0" borderId="12" xfId="0" applyNumberFormat="1" applyFont="1" applyBorder="1" applyAlignment="1">
      <alignment vertical="center" wrapText="1"/>
    </xf>
    <xf numFmtId="2" fontId="15" fillId="0" borderId="12" xfId="0" applyNumberFormat="1" applyFont="1" applyBorder="1" applyAlignment="1">
      <alignment vertical="center"/>
    </xf>
    <xf numFmtId="2" fontId="7" fillId="0" borderId="13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top"/>
    </xf>
    <xf numFmtId="0" fontId="7" fillId="0" borderId="14" xfId="0" applyFont="1" applyBorder="1" applyAlignment="1">
      <alignment horizontal="center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/>
    <xf numFmtId="4" fontId="7" fillId="0" borderId="0" xfId="0" applyNumberFormat="1" applyFont="1" applyBorder="1" applyAlignment="1">
      <alignment horizontal="center"/>
    </xf>
    <xf numFmtId="2" fontId="7" fillId="0" borderId="15" xfId="0" applyNumberFormat="1" applyFont="1" applyBorder="1"/>
    <xf numFmtId="3" fontId="7" fillId="0" borderId="19" xfId="0" applyNumberFormat="1" applyFont="1" applyBorder="1" applyAlignment="1">
      <alignment horizontal="center" wrapText="1"/>
    </xf>
    <xf numFmtId="0" fontId="9" fillId="3" borderId="29" xfId="0" applyFont="1" applyFill="1" applyBorder="1" applyAlignment="1">
      <alignment horizontal="left" vertical="center" wrapText="1"/>
    </xf>
    <xf numFmtId="0" fontId="9" fillId="3" borderId="30" xfId="0" applyFont="1" applyFill="1" applyBorder="1" applyAlignment="1">
      <alignment horizontal="left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 vertical="center" wrapText="1"/>
    </xf>
    <xf numFmtId="0" fontId="5" fillId="5" borderId="31" xfId="2" applyFont="1" applyFill="1" applyBorder="1" applyAlignment="1">
      <alignment horizontal="center" vertical="center" wrapText="1"/>
    </xf>
    <xf numFmtId="0" fontId="5" fillId="5" borderId="32" xfId="2" applyFont="1" applyFill="1" applyBorder="1" applyAlignment="1">
      <alignment horizontal="center" vertical="center" wrapText="1"/>
    </xf>
    <xf numFmtId="0" fontId="5" fillId="5" borderId="33" xfId="2" applyFont="1" applyFill="1" applyBorder="1" applyAlignment="1">
      <alignment horizontal="center" vertical="center" wrapText="1"/>
    </xf>
    <xf numFmtId="0" fontId="7" fillId="6" borderId="7" xfId="2" applyFont="1" applyFill="1" applyBorder="1" applyAlignment="1" applyProtection="1">
      <alignment horizontal="left" vertical="top" wrapText="1"/>
      <protection locked="0"/>
    </xf>
    <xf numFmtId="0" fontId="7" fillId="6" borderId="27" xfId="2" applyFont="1" applyFill="1" applyBorder="1" applyAlignment="1" applyProtection="1">
      <alignment horizontal="left" vertical="top" wrapText="1"/>
      <protection locked="0"/>
    </xf>
    <xf numFmtId="0" fontId="7" fillId="6" borderId="34" xfId="2" applyFont="1" applyFill="1" applyBorder="1" applyAlignment="1" applyProtection="1">
      <alignment horizontal="left" vertical="top" wrapText="1"/>
      <protection locked="0"/>
    </xf>
    <xf numFmtId="49" fontId="9" fillId="3" borderId="35" xfId="0" applyNumberFormat="1" applyFont="1" applyFill="1" applyBorder="1" applyAlignment="1">
      <alignment horizontal="left" vertical="center" wrapText="1"/>
    </xf>
    <xf numFmtId="49" fontId="9" fillId="3" borderId="36" xfId="0" applyNumberFormat="1" applyFont="1" applyFill="1" applyBorder="1" applyAlignment="1">
      <alignment horizontal="left" vertical="center" wrapText="1"/>
    </xf>
    <xf numFmtId="4" fontId="7" fillId="3" borderId="35" xfId="0" applyNumberFormat="1" applyFont="1" applyFill="1" applyBorder="1" applyAlignment="1">
      <alignment horizontal="center" vertical="center" wrapText="1"/>
    </xf>
    <xf numFmtId="4" fontId="7" fillId="3" borderId="36" xfId="0" applyNumberFormat="1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left" vertical="center" wrapText="1"/>
    </xf>
    <xf numFmtId="0" fontId="4" fillId="3" borderId="38" xfId="0" applyFont="1" applyFill="1" applyBorder="1" applyAlignment="1">
      <alignment horizontal="left" vertical="center" wrapText="1"/>
    </xf>
    <xf numFmtId="9" fontId="4" fillId="3" borderId="37" xfId="0" applyNumberFormat="1" applyFont="1" applyFill="1" applyBorder="1" applyAlignment="1">
      <alignment horizontal="right" vertical="center" wrapText="1"/>
    </xf>
    <xf numFmtId="9" fontId="4" fillId="3" borderId="38" xfId="0" applyNumberFormat="1" applyFont="1" applyFill="1" applyBorder="1" applyAlignment="1">
      <alignment horizontal="right" vertical="center" wrapText="1"/>
    </xf>
  </cellXfs>
  <cellStyles count="4">
    <cellStyle name="Normal 2" xfId="1"/>
    <cellStyle name="Normal 2 2" xfId="2"/>
    <cellStyle name="Нормален" xfId="0" builtinId="0"/>
    <cellStyle name="Нормален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208"/>
  <sheetViews>
    <sheetView tabSelected="1" topLeftCell="A10" workbookViewId="0">
      <selection activeCell="B14" sqref="B14"/>
    </sheetView>
  </sheetViews>
  <sheetFormatPr defaultRowHeight="12.75" x14ac:dyDescent="0.2"/>
  <cols>
    <col min="1" max="1" width="5.28515625" style="11" customWidth="1"/>
    <col min="2" max="2" width="67" style="12" customWidth="1"/>
    <col min="3" max="3" width="6.85546875" style="13" customWidth="1"/>
    <col min="4" max="4" width="9.85546875" style="18" customWidth="1"/>
    <col min="5" max="5" width="11.28515625" style="3" customWidth="1"/>
    <col min="6" max="6" width="11.28515625" style="14" customWidth="1"/>
    <col min="7" max="7" width="9.140625" style="3"/>
    <col min="8" max="8" width="10.7109375" style="3" customWidth="1"/>
    <col min="9" max="9" width="11.140625" style="3" customWidth="1"/>
    <col min="10" max="233" width="9.140625" style="3"/>
    <col min="234" max="234" width="5.28515625" style="3" customWidth="1"/>
    <col min="235" max="235" width="46.28515625" style="3" customWidth="1"/>
    <col min="236" max="236" width="7.85546875" style="3" customWidth="1"/>
    <col min="237" max="237" width="9.140625" style="3"/>
    <col min="238" max="238" width="8.85546875" style="3" customWidth="1"/>
    <col min="239" max="239" width="9.85546875" style="3" customWidth="1"/>
    <col min="240" max="16384" width="9.140625" style="3"/>
  </cols>
  <sheetData>
    <row r="1" spans="1:16" ht="14.25" x14ac:dyDescent="0.2">
      <c r="A1" s="215" t="s">
        <v>198</v>
      </c>
      <c r="B1" s="215"/>
      <c r="C1" s="215"/>
      <c r="D1" s="215"/>
      <c r="E1" s="215"/>
      <c r="F1" s="215"/>
    </row>
    <row r="2" spans="1:16" ht="15" thickBot="1" x14ac:dyDescent="0.25">
      <c r="A2" s="2"/>
      <c r="B2" s="2"/>
      <c r="C2" s="2"/>
      <c r="D2" s="15"/>
      <c r="E2" s="2"/>
      <c r="F2" s="2"/>
    </row>
    <row r="3" spans="1:16" ht="18.75" x14ac:dyDescent="0.2">
      <c r="A3" s="216" t="s">
        <v>10</v>
      </c>
      <c r="B3" s="217"/>
      <c r="C3" s="217"/>
      <c r="D3" s="217"/>
      <c r="E3" s="217"/>
      <c r="F3" s="218"/>
    </row>
    <row r="4" spans="1:16" ht="146.25" customHeight="1" x14ac:dyDescent="0.2">
      <c r="A4" s="219" t="s">
        <v>11</v>
      </c>
      <c r="B4" s="220"/>
      <c r="C4" s="220"/>
      <c r="D4" s="220"/>
      <c r="E4" s="220"/>
      <c r="F4" s="221"/>
    </row>
    <row r="5" spans="1:16" x14ac:dyDescent="0.2">
      <c r="A5" s="49"/>
      <c r="B5" s="50"/>
      <c r="C5" s="51"/>
      <c r="D5" s="52"/>
      <c r="E5" s="53"/>
      <c r="F5" s="54"/>
    </row>
    <row r="6" spans="1:16" s="23" customFormat="1" ht="45.75" thickBot="1" x14ac:dyDescent="0.3">
      <c r="A6" s="4" t="s">
        <v>12</v>
      </c>
      <c r="B6" s="5" t="s">
        <v>13</v>
      </c>
      <c r="C6" s="5" t="s">
        <v>47</v>
      </c>
      <c r="D6" s="16" t="s">
        <v>90</v>
      </c>
      <c r="E6" s="6" t="s">
        <v>14</v>
      </c>
      <c r="F6" s="7" t="s">
        <v>15</v>
      </c>
      <c r="G6" s="21"/>
      <c r="H6" s="22"/>
      <c r="I6" s="22"/>
      <c r="J6" s="22"/>
      <c r="K6" s="22"/>
      <c r="L6" s="22"/>
      <c r="M6" s="22"/>
      <c r="N6" s="22"/>
      <c r="O6" s="22"/>
      <c r="P6" s="22"/>
    </row>
    <row r="7" spans="1:16" s="23" customFormat="1" ht="21.75" customHeight="1" thickTop="1" x14ac:dyDescent="0.25">
      <c r="A7" s="56"/>
      <c r="B7" s="57" t="s">
        <v>9</v>
      </c>
      <c r="C7" s="8"/>
      <c r="D7" s="17"/>
      <c r="E7" s="9"/>
      <c r="F7" s="55"/>
    </row>
    <row r="8" spans="1:16" s="23" customFormat="1" ht="21" customHeight="1" x14ac:dyDescent="0.25">
      <c r="A8" s="58"/>
      <c r="B8" s="59" t="s">
        <v>92</v>
      </c>
      <c r="C8" s="60"/>
      <c r="D8" s="61"/>
      <c r="E8" s="61"/>
      <c r="F8" s="62"/>
      <c r="H8" s="63"/>
    </row>
    <row r="9" spans="1:16" s="70" customFormat="1" ht="30" x14ac:dyDescent="0.2">
      <c r="A9" s="64">
        <v>1</v>
      </c>
      <c r="B9" s="65" t="s">
        <v>196</v>
      </c>
      <c r="C9" s="66" t="s">
        <v>48</v>
      </c>
      <c r="D9" s="67">
        <v>1288</v>
      </c>
      <c r="E9" s="68"/>
      <c r="F9" s="69"/>
      <c r="I9" s="71"/>
    </row>
    <row r="10" spans="1:16" s="23" customFormat="1" ht="45" x14ac:dyDescent="0.25">
      <c r="A10" s="64">
        <f>1+A9</f>
        <v>2</v>
      </c>
      <c r="B10" s="65" t="s">
        <v>168</v>
      </c>
      <c r="C10" s="66" t="s">
        <v>91</v>
      </c>
      <c r="D10" s="67">
        <v>120</v>
      </c>
      <c r="E10" s="68"/>
      <c r="F10" s="69"/>
      <c r="G10" s="72"/>
      <c r="H10" s="72"/>
      <c r="I10" s="71"/>
      <c r="J10" s="72"/>
      <c r="K10" s="72"/>
      <c r="L10" s="72"/>
      <c r="M10" s="72"/>
      <c r="N10" s="72"/>
    </row>
    <row r="11" spans="1:16" s="23" customFormat="1" ht="20.25" customHeight="1" x14ac:dyDescent="0.25">
      <c r="A11" s="64">
        <f t="shared" ref="A11:A18" si="0">1+A10</f>
        <v>3</v>
      </c>
      <c r="B11" s="65" t="s">
        <v>169</v>
      </c>
      <c r="C11" s="66" t="s">
        <v>91</v>
      </c>
      <c r="D11" s="67">
        <v>41.2</v>
      </c>
      <c r="E11" s="68"/>
      <c r="F11" s="69"/>
      <c r="G11" s="72"/>
      <c r="H11" s="72"/>
      <c r="I11" s="71"/>
      <c r="J11" s="72"/>
      <c r="K11" s="72"/>
      <c r="L11" s="72"/>
      <c r="M11" s="72"/>
      <c r="N11" s="72"/>
    </row>
    <row r="12" spans="1:16" s="23" customFormat="1" ht="15" x14ac:dyDescent="0.25">
      <c r="A12" s="64">
        <f t="shared" si="0"/>
        <v>4</v>
      </c>
      <c r="B12" s="65" t="s">
        <v>50</v>
      </c>
      <c r="C12" s="66" t="s">
        <v>48</v>
      </c>
      <c r="D12" s="67">
        <v>137.19999999999999</v>
      </c>
      <c r="E12" s="68"/>
      <c r="F12" s="69"/>
      <c r="G12" s="72"/>
      <c r="H12" s="72"/>
      <c r="I12" s="71"/>
      <c r="J12" s="72"/>
      <c r="K12" s="72"/>
      <c r="L12" s="72"/>
      <c r="M12" s="72"/>
      <c r="N12" s="72"/>
    </row>
    <row r="13" spans="1:16" s="23" customFormat="1" ht="15" x14ac:dyDescent="0.25">
      <c r="A13" s="64">
        <f t="shared" si="0"/>
        <v>5</v>
      </c>
      <c r="B13" s="65" t="s">
        <v>167</v>
      </c>
      <c r="C13" s="66" t="s">
        <v>91</v>
      </c>
      <c r="D13" s="67">
        <v>34.299999999999997</v>
      </c>
      <c r="E13" s="68"/>
      <c r="F13" s="69"/>
      <c r="G13" s="72"/>
      <c r="H13" s="72"/>
      <c r="I13" s="72"/>
      <c r="J13" s="72"/>
      <c r="K13" s="72"/>
      <c r="L13" s="72"/>
      <c r="M13" s="72"/>
      <c r="N13" s="72"/>
    </row>
    <row r="14" spans="1:16" s="23" customFormat="1" ht="30" x14ac:dyDescent="0.25">
      <c r="A14" s="64">
        <f t="shared" si="0"/>
        <v>6</v>
      </c>
      <c r="B14" s="73" t="s">
        <v>52</v>
      </c>
      <c r="C14" s="66" t="s">
        <v>44</v>
      </c>
      <c r="D14" s="67">
        <v>686</v>
      </c>
      <c r="E14" s="68"/>
      <c r="F14" s="69"/>
      <c r="G14" s="72"/>
      <c r="H14" s="72"/>
      <c r="I14" s="71"/>
      <c r="J14" s="72"/>
      <c r="K14" s="72"/>
      <c r="L14" s="72"/>
      <c r="M14" s="72"/>
      <c r="N14" s="72"/>
    </row>
    <row r="15" spans="1:16" s="23" customFormat="1" ht="30" x14ac:dyDescent="0.25">
      <c r="A15" s="64">
        <f t="shared" si="0"/>
        <v>7</v>
      </c>
      <c r="B15" s="65" t="s">
        <v>16</v>
      </c>
      <c r="C15" s="66" t="s">
        <v>91</v>
      </c>
      <c r="D15" s="67">
        <v>20</v>
      </c>
      <c r="E15" s="68"/>
      <c r="F15" s="69"/>
      <c r="G15" s="72"/>
      <c r="H15" s="72"/>
      <c r="I15" s="71"/>
      <c r="J15" s="72"/>
      <c r="K15" s="72"/>
      <c r="L15" s="72"/>
      <c r="M15" s="72"/>
      <c r="N15" s="72"/>
    </row>
    <row r="16" spans="1:16" s="23" customFormat="1" ht="30" x14ac:dyDescent="0.25">
      <c r="A16" s="64">
        <f t="shared" si="0"/>
        <v>8</v>
      </c>
      <c r="B16" s="73" t="s">
        <v>93</v>
      </c>
      <c r="C16" s="66" t="s">
        <v>91</v>
      </c>
      <c r="D16" s="67">
        <v>25</v>
      </c>
      <c r="E16" s="68"/>
      <c r="F16" s="69"/>
      <c r="G16" s="72"/>
      <c r="H16" s="72"/>
      <c r="I16" s="71"/>
      <c r="J16" s="72"/>
      <c r="K16" s="72"/>
      <c r="L16" s="72"/>
      <c r="M16" s="72"/>
      <c r="N16" s="72"/>
    </row>
    <row r="17" spans="1:14" s="23" customFormat="1" ht="45" x14ac:dyDescent="0.25">
      <c r="A17" s="64">
        <f t="shared" si="0"/>
        <v>9</v>
      </c>
      <c r="B17" s="65" t="s">
        <v>94</v>
      </c>
      <c r="C17" s="66" t="s">
        <v>91</v>
      </c>
      <c r="D17" s="67">
        <v>5.22</v>
      </c>
      <c r="E17" s="68"/>
      <c r="F17" s="69"/>
      <c r="G17" s="74"/>
      <c r="H17" s="26"/>
      <c r="I17" s="26"/>
      <c r="J17" s="26"/>
      <c r="K17" s="26"/>
      <c r="L17" s="26"/>
      <c r="M17" s="26"/>
      <c r="N17" s="26"/>
    </row>
    <row r="18" spans="1:14" s="23" customFormat="1" ht="30" x14ac:dyDescent="0.25">
      <c r="A18" s="64">
        <f t="shared" si="0"/>
        <v>10</v>
      </c>
      <c r="B18" s="65" t="s">
        <v>49</v>
      </c>
      <c r="C18" s="66" t="s">
        <v>91</v>
      </c>
      <c r="D18" s="67">
        <v>102.6</v>
      </c>
      <c r="E18" s="68"/>
      <c r="F18" s="69"/>
      <c r="G18" s="75"/>
      <c r="H18" s="72"/>
      <c r="I18" s="71"/>
      <c r="J18" s="72"/>
      <c r="K18" s="72"/>
      <c r="L18" s="72"/>
      <c r="M18" s="72"/>
      <c r="N18" s="72"/>
    </row>
    <row r="19" spans="1:14" s="23" customFormat="1" ht="30" x14ac:dyDescent="0.25">
      <c r="A19" s="64">
        <v>11</v>
      </c>
      <c r="B19" s="73" t="s">
        <v>192</v>
      </c>
      <c r="C19" s="66" t="s">
        <v>48</v>
      </c>
      <c r="D19" s="67">
        <v>360.85</v>
      </c>
      <c r="E19" s="68"/>
      <c r="F19" s="69"/>
      <c r="G19" s="72"/>
      <c r="H19" s="72"/>
      <c r="I19" s="71"/>
      <c r="J19" s="72"/>
      <c r="K19" s="72"/>
      <c r="L19" s="72"/>
      <c r="M19" s="72"/>
      <c r="N19" s="72"/>
    </row>
    <row r="20" spans="1:14" s="23" customFormat="1" ht="53.25" customHeight="1" x14ac:dyDescent="0.25">
      <c r="A20" s="64">
        <v>12</v>
      </c>
      <c r="B20" s="73" t="s">
        <v>95</v>
      </c>
      <c r="C20" s="66" t="s">
        <v>48</v>
      </c>
      <c r="D20" s="67">
        <v>327.7</v>
      </c>
      <c r="E20" s="68"/>
      <c r="F20" s="69"/>
      <c r="G20" s="72"/>
      <c r="H20" s="76"/>
      <c r="I20" s="76"/>
      <c r="J20" s="76"/>
      <c r="K20" s="76"/>
      <c r="L20" s="76"/>
      <c r="M20" s="76"/>
      <c r="N20" s="76"/>
    </row>
    <row r="21" spans="1:14" s="23" customFormat="1" ht="45" x14ac:dyDescent="0.25">
      <c r="A21" s="64">
        <v>13</v>
      </c>
      <c r="B21" s="73" t="s">
        <v>197</v>
      </c>
      <c r="C21" s="66" t="s">
        <v>48</v>
      </c>
      <c r="D21" s="67">
        <v>61</v>
      </c>
      <c r="E21" s="68"/>
      <c r="F21" s="69"/>
      <c r="G21" s="72"/>
      <c r="H21" s="72"/>
      <c r="I21" s="71"/>
      <c r="J21" s="72"/>
      <c r="K21" s="72"/>
      <c r="L21" s="72"/>
      <c r="M21" s="72"/>
      <c r="N21" s="72"/>
    </row>
    <row r="22" spans="1:14" s="23" customFormat="1" ht="45" x14ac:dyDescent="0.25">
      <c r="A22" s="64">
        <v>14</v>
      </c>
      <c r="B22" s="73" t="s">
        <v>0</v>
      </c>
      <c r="C22" s="66" t="s">
        <v>48</v>
      </c>
      <c r="D22" s="67">
        <v>174.63</v>
      </c>
      <c r="E22" s="68"/>
      <c r="F22" s="69"/>
      <c r="G22" s="72"/>
      <c r="H22" s="72"/>
      <c r="I22" s="71"/>
      <c r="J22" s="72"/>
      <c r="K22" s="72"/>
      <c r="L22" s="72"/>
      <c r="M22" s="72"/>
      <c r="N22" s="72"/>
    </row>
    <row r="23" spans="1:14" s="23" customFormat="1" ht="45" x14ac:dyDescent="0.25">
      <c r="A23" s="64">
        <v>15</v>
      </c>
      <c r="B23" s="73" t="s">
        <v>1</v>
      </c>
      <c r="C23" s="66" t="s">
        <v>48</v>
      </c>
      <c r="D23" s="67">
        <v>286.87</v>
      </c>
      <c r="E23" s="68"/>
      <c r="F23" s="69"/>
      <c r="G23" s="72"/>
      <c r="H23" s="72"/>
      <c r="I23" s="71"/>
      <c r="J23" s="72"/>
      <c r="K23" s="72"/>
      <c r="L23" s="72"/>
      <c r="M23" s="72"/>
      <c r="N23" s="72"/>
    </row>
    <row r="24" spans="1:14" s="23" customFormat="1" ht="49.5" customHeight="1" x14ac:dyDescent="0.25">
      <c r="A24" s="64">
        <v>16</v>
      </c>
      <c r="B24" s="73" t="s">
        <v>2</v>
      </c>
      <c r="C24" s="66" t="s">
        <v>48</v>
      </c>
      <c r="D24" s="67">
        <v>44.6</v>
      </c>
      <c r="E24" s="68"/>
      <c r="F24" s="69"/>
      <c r="G24" s="70"/>
      <c r="H24" s="26"/>
      <c r="I24" s="26"/>
      <c r="J24" s="26"/>
      <c r="K24" s="26"/>
      <c r="L24" s="26"/>
      <c r="M24" s="26"/>
      <c r="N24" s="26"/>
    </row>
    <row r="25" spans="1:14" s="72" customFormat="1" ht="30.75" customHeight="1" x14ac:dyDescent="0.25">
      <c r="A25" s="64">
        <v>17</v>
      </c>
      <c r="B25" s="73" t="s">
        <v>170</v>
      </c>
      <c r="C25" s="66" t="s">
        <v>44</v>
      </c>
      <c r="D25" s="77">
        <v>67.06</v>
      </c>
      <c r="E25" s="68"/>
      <c r="F25" s="69"/>
      <c r="G25" s="70"/>
      <c r="H25" s="70"/>
      <c r="I25" s="70"/>
      <c r="J25" s="70"/>
      <c r="K25" s="70"/>
      <c r="L25" s="70"/>
      <c r="M25" s="70"/>
      <c r="N25" s="70"/>
    </row>
    <row r="26" spans="1:14" s="23" customFormat="1" ht="30" x14ac:dyDescent="0.25">
      <c r="A26" s="64">
        <v>18</v>
      </c>
      <c r="B26" s="73" t="s">
        <v>171</v>
      </c>
      <c r="C26" s="66" t="s">
        <v>91</v>
      </c>
      <c r="D26" s="67">
        <v>20.21</v>
      </c>
      <c r="E26" s="68"/>
      <c r="F26" s="69"/>
      <c r="G26" s="72"/>
      <c r="H26" s="72"/>
      <c r="I26" s="71"/>
      <c r="J26" s="72"/>
      <c r="K26" s="72"/>
      <c r="L26" s="72"/>
      <c r="M26" s="72"/>
      <c r="N26" s="72"/>
    </row>
    <row r="27" spans="1:14" s="23" customFormat="1" ht="15" x14ac:dyDescent="0.25">
      <c r="A27" s="64">
        <v>19</v>
      </c>
      <c r="B27" s="73" t="s">
        <v>190</v>
      </c>
      <c r="C27" s="66" t="s">
        <v>44</v>
      </c>
      <c r="D27" s="68">
        <v>32</v>
      </c>
      <c r="E27" s="68"/>
      <c r="F27" s="69"/>
      <c r="G27" s="78"/>
      <c r="H27" s="72"/>
      <c r="I27" s="71"/>
      <c r="J27" s="72"/>
      <c r="K27" s="72"/>
      <c r="L27" s="72"/>
      <c r="M27" s="72"/>
      <c r="N27" s="72"/>
    </row>
    <row r="28" spans="1:14" s="23" customFormat="1" ht="50.25" customHeight="1" x14ac:dyDescent="0.25">
      <c r="A28" s="64">
        <v>20</v>
      </c>
      <c r="B28" s="73" t="s">
        <v>17</v>
      </c>
      <c r="C28" s="66" t="s">
        <v>91</v>
      </c>
      <c r="D28" s="77">
        <v>15.86</v>
      </c>
      <c r="E28" s="68"/>
      <c r="F28" s="69"/>
      <c r="G28" s="72"/>
      <c r="H28" s="72"/>
      <c r="I28" s="71"/>
      <c r="J28" s="72"/>
      <c r="K28" s="72"/>
      <c r="L28" s="72"/>
      <c r="M28" s="72"/>
      <c r="N28" s="72"/>
    </row>
    <row r="29" spans="1:14" s="23" customFormat="1" ht="30" x14ac:dyDescent="0.25">
      <c r="A29" s="64">
        <v>21</v>
      </c>
      <c r="B29" s="73" t="s">
        <v>179</v>
      </c>
      <c r="C29" s="66" t="s">
        <v>91</v>
      </c>
      <c r="D29" s="77">
        <v>42.62</v>
      </c>
      <c r="E29" s="68"/>
      <c r="F29" s="69"/>
      <c r="G29" s="70"/>
      <c r="H29" s="72"/>
      <c r="I29" s="71"/>
      <c r="J29" s="72"/>
      <c r="K29" s="72"/>
      <c r="L29" s="72"/>
      <c r="M29" s="72"/>
      <c r="N29" s="72"/>
    </row>
    <row r="30" spans="1:14" s="23" customFormat="1" ht="15" x14ac:dyDescent="0.25">
      <c r="A30" s="64">
        <v>22</v>
      </c>
      <c r="B30" s="73" t="s">
        <v>188</v>
      </c>
      <c r="C30" s="66" t="s">
        <v>91</v>
      </c>
      <c r="D30" s="77">
        <v>20</v>
      </c>
      <c r="E30" s="68"/>
      <c r="F30" s="69"/>
      <c r="G30" s="72"/>
      <c r="H30" s="72"/>
      <c r="I30" s="71"/>
      <c r="J30" s="72"/>
      <c r="K30" s="72"/>
      <c r="L30" s="72"/>
      <c r="M30" s="72"/>
      <c r="N30" s="72"/>
    </row>
    <row r="31" spans="1:14" s="23" customFormat="1" ht="30" x14ac:dyDescent="0.25">
      <c r="A31" s="64">
        <v>23</v>
      </c>
      <c r="B31" s="73" t="s">
        <v>177</v>
      </c>
      <c r="C31" s="66" t="s">
        <v>48</v>
      </c>
      <c r="D31" s="77">
        <v>145.01</v>
      </c>
      <c r="E31" s="68"/>
      <c r="F31" s="69"/>
      <c r="G31" s="78"/>
      <c r="H31" s="76"/>
      <c r="I31" s="76"/>
      <c r="J31" s="76"/>
      <c r="K31" s="76"/>
      <c r="L31" s="76"/>
      <c r="M31" s="76"/>
      <c r="N31" s="76"/>
    </row>
    <row r="32" spans="1:14" s="23" customFormat="1" ht="15" x14ac:dyDescent="0.25">
      <c r="A32" s="64">
        <v>24</v>
      </c>
      <c r="B32" s="73" t="s">
        <v>180</v>
      </c>
      <c r="C32" s="66" t="s">
        <v>48</v>
      </c>
      <c r="D32" s="77">
        <v>19.8</v>
      </c>
      <c r="E32" s="68"/>
      <c r="F32" s="69"/>
      <c r="G32" s="70"/>
      <c r="H32" s="72"/>
      <c r="I32" s="71"/>
      <c r="J32" s="72"/>
      <c r="K32" s="72"/>
      <c r="L32" s="72"/>
      <c r="M32" s="72"/>
      <c r="N32" s="72"/>
    </row>
    <row r="33" spans="1:14" s="23" customFormat="1" ht="15" x14ac:dyDescent="0.25">
      <c r="A33" s="64">
        <v>25</v>
      </c>
      <c r="B33" s="73" t="s">
        <v>181</v>
      </c>
      <c r="C33" s="66" t="s">
        <v>48</v>
      </c>
      <c r="D33" s="77">
        <v>34.14</v>
      </c>
      <c r="E33" s="68"/>
      <c r="F33" s="69"/>
      <c r="G33" s="70"/>
      <c r="H33" s="72"/>
      <c r="I33" s="71"/>
      <c r="J33" s="72"/>
      <c r="K33" s="72"/>
      <c r="L33" s="72"/>
      <c r="M33" s="72"/>
      <c r="N33" s="72"/>
    </row>
    <row r="34" spans="1:14" s="23" customFormat="1" ht="15" x14ac:dyDescent="0.25">
      <c r="A34" s="64">
        <v>26</v>
      </c>
      <c r="B34" s="73" t="s">
        <v>182</v>
      </c>
      <c r="C34" s="66" t="s">
        <v>48</v>
      </c>
      <c r="D34" s="77">
        <v>11.52</v>
      </c>
      <c r="E34" s="68"/>
      <c r="F34" s="69"/>
      <c r="G34" s="70"/>
      <c r="H34" s="72"/>
      <c r="I34" s="71"/>
      <c r="J34" s="72"/>
      <c r="K34" s="72"/>
      <c r="L34" s="72"/>
      <c r="M34" s="72"/>
      <c r="N34" s="72"/>
    </row>
    <row r="35" spans="1:14" s="23" customFormat="1" ht="30" x14ac:dyDescent="0.25">
      <c r="A35" s="64">
        <v>27</v>
      </c>
      <c r="B35" s="73" t="s">
        <v>183</v>
      </c>
      <c r="C35" s="66" t="s">
        <v>48</v>
      </c>
      <c r="D35" s="77">
        <v>65.34</v>
      </c>
      <c r="E35" s="68"/>
      <c r="F35" s="69"/>
      <c r="G35" s="70"/>
      <c r="H35" s="72"/>
      <c r="I35" s="71"/>
      <c r="J35" s="72"/>
      <c r="K35" s="72"/>
      <c r="L35" s="72"/>
      <c r="M35" s="72"/>
      <c r="N35" s="72"/>
    </row>
    <row r="36" spans="1:14" s="70" customFormat="1" ht="30" x14ac:dyDescent="0.2">
      <c r="A36" s="64">
        <v>28</v>
      </c>
      <c r="B36" s="73" t="s">
        <v>178</v>
      </c>
      <c r="C36" s="66" t="s">
        <v>46</v>
      </c>
      <c r="D36" s="77">
        <v>746.67</v>
      </c>
      <c r="E36" s="68"/>
      <c r="F36" s="69"/>
      <c r="G36" s="79"/>
      <c r="H36" s="26"/>
      <c r="I36" s="26"/>
      <c r="J36" s="26"/>
      <c r="K36" s="26"/>
      <c r="L36" s="26"/>
      <c r="M36" s="26"/>
      <c r="N36" s="26"/>
    </row>
    <row r="37" spans="1:14" s="70" customFormat="1" ht="15" x14ac:dyDescent="0.2">
      <c r="A37" s="64">
        <v>29</v>
      </c>
      <c r="B37" s="73" t="s">
        <v>184</v>
      </c>
      <c r="C37" s="66" t="s">
        <v>185</v>
      </c>
      <c r="D37" s="67">
        <v>977</v>
      </c>
      <c r="E37" s="68"/>
      <c r="F37" s="69"/>
      <c r="H37" s="80"/>
      <c r="I37" s="80"/>
      <c r="J37" s="80"/>
      <c r="K37" s="80"/>
      <c r="L37" s="80"/>
      <c r="M37" s="80"/>
      <c r="N37" s="80"/>
    </row>
    <row r="38" spans="1:14" s="70" customFormat="1" ht="15" x14ac:dyDescent="0.2">
      <c r="A38" s="64">
        <v>30</v>
      </c>
      <c r="B38" s="73" t="s">
        <v>186</v>
      </c>
      <c r="C38" s="66" t="s">
        <v>185</v>
      </c>
      <c r="D38" s="67">
        <v>1073.82</v>
      </c>
      <c r="E38" s="68"/>
      <c r="F38" s="69"/>
      <c r="H38" s="80"/>
      <c r="I38" s="80"/>
      <c r="J38" s="80"/>
      <c r="K38" s="80"/>
      <c r="L38" s="80"/>
      <c r="M38" s="80"/>
      <c r="N38" s="80"/>
    </row>
    <row r="39" spans="1:14" s="70" customFormat="1" ht="30" x14ac:dyDescent="0.2">
      <c r="A39" s="64">
        <v>31</v>
      </c>
      <c r="B39" s="73" t="s">
        <v>176</v>
      </c>
      <c r="C39" s="66" t="s">
        <v>46</v>
      </c>
      <c r="D39" s="67">
        <v>167.08</v>
      </c>
      <c r="E39" s="68"/>
      <c r="F39" s="69"/>
      <c r="H39" s="80"/>
      <c r="I39" s="80"/>
      <c r="J39" s="80"/>
      <c r="K39" s="80"/>
      <c r="L39" s="80"/>
      <c r="M39" s="80"/>
      <c r="N39" s="80"/>
    </row>
    <row r="40" spans="1:14" s="70" customFormat="1" ht="15" x14ac:dyDescent="0.2">
      <c r="A40" s="64">
        <v>32</v>
      </c>
      <c r="B40" s="73" t="s">
        <v>166</v>
      </c>
      <c r="C40" s="66" t="s">
        <v>43</v>
      </c>
      <c r="D40" s="67">
        <v>16</v>
      </c>
      <c r="E40" s="68"/>
      <c r="F40" s="69"/>
      <c r="H40" s="80"/>
      <c r="I40" s="80"/>
      <c r="J40" s="80"/>
      <c r="K40" s="80"/>
      <c r="L40" s="80"/>
      <c r="M40" s="80"/>
      <c r="N40" s="80"/>
    </row>
    <row r="41" spans="1:14" s="23" customFormat="1" ht="30" x14ac:dyDescent="0.25">
      <c r="A41" s="64">
        <v>33</v>
      </c>
      <c r="B41" s="73" t="s">
        <v>187</v>
      </c>
      <c r="C41" s="66" t="s">
        <v>91</v>
      </c>
      <c r="D41" s="77">
        <v>59.69</v>
      </c>
      <c r="E41" s="68"/>
      <c r="F41" s="69"/>
      <c r="G41" s="72"/>
      <c r="H41" s="81"/>
      <c r="I41" s="82"/>
      <c r="J41" s="72"/>
      <c r="K41" s="72"/>
      <c r="L41" s="72"/>
      <c r="M41" s="72"/>
      <c r="N41" s="72"/>
    </row>
    <row r="42" spans="1:14" s="23" customFormat="1" ht="30" x14ac:dyDescent="0.25">
      <c r="A42" s="64">
        <v>34</v>
      </c>
      <c r="B42" s="73" t="s">
        <v>96</v>
      </c>
      <c r="C42" s="66" t="s">
        <v>37</v>
      </c>
      <c r="D42" s="77">
        <v>15</v>
      </c>
      <c r="E42" s="68"/>
      <c r="F42" s="69"/>
      <c r="G42" s="72"/>
      <c r="H42" s="72"/>
      <c r="I42" s="71"/>
      <c r="J42" s="72"/>
      <c r="K42" s="72"/>
      <c r="L42" s="72"/>
      <c r="M42" s="72"/>
      <c r="N42" s="72"/>
    </row>
    <row r="43" spans="1:14" s="23" customFormat="1" ht="30" x14ac:dyDescent="0.25">
      <c r="A43" s="64">
        <v>35</v>
      </c>
      <c r="B43" s="65" t="s">
        <v>4</v>
      </c>
      <c r="C43" s="66" t="s">
        <v>48</v>
      </c>
      <c r="D43" s="77">
        <v>101</v>
      </c>
      <c r="E43" s="68"/>
      <c r="F43" s="69"/>
      <c r="G43" s="78"/>
      <c r="H43" s="72"/>
      <c r="I43" s="71"/>
      <c r="J43" s="72"/>
      <c r="K43" s="72"/>
      <c r="L43" s="72"/>
      <c r="M43" s="72"/>
      <c r="N43" s="72"/>
    </row>
    <row r="44" spans="1:14" s="23" customFormat="1" ht="15.75" customHeight="1" x14ac:dyDescent="0.25">
      <c r="A44" s="64">
        <v>36</v>
      </c>
      <c r="B44" s="65" t="s">
        <v>194</v>
      </c>
      <c r="C44" s="66" t="s">
        <v>48</v>
      </c>
      <c r="D44" s="77">
        <v>44.2</v>
      </c>
      <c r="E44" s="68"/>
      <c r="F44" s="69"/>
      <c r="G44" s="83"/>
      <c r="H44" s="72"/>
      <c r="I44" s="71"/>
      <c r="J44" s="72"/>
      <c r="K44" s="72"/>
      <c r="L44" s="72"/>
      <c r="M44" s="72"/>
      <c r="N44" s="72"/>
    </row>
    <row r="45" spans="1:14" s="23" customFormat="1" ht="15" x14ac:dyDescent="0.25">
      <c r="A45" s="64">
        <v>37</v>
      </c>
      <c r="B45" s="65" t="s">
        <v>195</v>
      </c>
      <c r="C45" s="66" t="s">
        <v>48</v>
      </c>
      <c r="D45" s="77">
        <v>10.050000000000001</v>
      </c>
      <c r="E45" s="68"/>
      <c r="F45" s="69"/>
      <c r="G45" s="82"/>
      <c r="H45" s="72"/>
      <c r="I45" s="71"/>
      <c r="J45" s="72"/>
      <c r="K45" s="72"/>
      <c r="L45" s="72"/>
      <c r="M45" s="72"/>
      <c r="N45" s="72"/>
    </row>
    <row r="46" spans="1:14" s="23" customFormat="1" ht="30" x14ac:dyDescent="0.25">
      <c r="A46" s="64">
        <v>38</v>
      </c>
      <c r="B46" s="65" t="s">
        <v>191</v>
      </c>
      <c r="C46" s="66" t="s">
        <v>48</v>
      </c>
      <c r="D46" s="77">
        <v>97.16</v>
      </c>
      <c r="E46" s="68"/>
      <c r="F46" s="69"/>
      <c r="G46" s="72"/>
      <c r="H46" s="72"/>
      <c r="I46" s="71"/>
      <c r="J46" s="72"/>
      <c r="K46" s="72"/>
      <c r="L46" s="72"/>
      <c r="M46" s="72"/>
      <c r="N46" s="72"/>
    </row>
    <row r="47" spans="1:14" s="23" customFormat="1" ht="33.75" customHeight="1" x14ac:dyDescent="0.25">
      <c r="A47" s="64">
        <v>39</v>
      </c>
      <c r="B47" s="65" t="s">
        <v>193</v>
      </c>
      <c r="C47" s="66" t="s">
        <v>48</v>
      </c>
      <c r="D47" s="77">
        <v>44.28</v>
      </c>
      <c r="E47" s="68"/>
      <c r="F47" s="69"/>
      <c r="G47" s="72"/>
      <c r="H47" s="76"/>
      <c r="I47" s="76"/>
      <c r="J47" s="76"/>
      <c r="K47" s="76"/>
      <c r="L47" s="76"/>
      <c r="M47" s="76"/>
      <c r="N47" s="72"/>
    </row>
    <row r="48" spans="1:14" s="23" customFormat="1" ht="39" customHeight="1" x14ac:dyDescent="0.25">
      <c r="A48" s="64">
        <v>40</v>
      </c>
      <c r="B48" s="65" t="s">
        <v>3</v>
      </c>
      <c r="C48" s="66" t="s">
        <v>48</v>
      </c>
      <c r="D48" s="77">
        <v>33.42</v>
      </c>
      <c r="E48" s="68"/>
      <c r="F48" s="69"/>
      <c r="G48" s="72"/>
      <c r="H48" s="76"/>
      <c r="I48" s="76"/>
      <c r="J48" s="76"/>
      <c r="K48" s="76"/>
      <c r="L48" s="76"/>
      <c r="M48" s="76"/>
      <c r="N48" s="72"/>
    </row>
    <row r="49" spans="1:14" s="23" customFormat="1" ht="15" x14ac:dyDescent="0.25">
      <c r="A49" s="64">
        <v>41</v>
      </c>
      <c r="B49" s="65" t="s">
        <v>98</v>
      </c>
      <c r="C49" s="66" t="s">
        <v>44</v>
      </c>
      <c r="D49" s="77">
        <v>4.8</v>
      </c>
      <c r="E49" s="68"/>
      <c r="F49" s="69"/>
      <c r="G49" s="72"/>
      <c r="H49" s="72"/>
      <c r="I49" s="84"/>
      <c r="J49" s="72"/>
      <c r="K49" s="72"/>
      <c r="L49" s="72"/>
      <c r="M49" s="72"/>
      <c r="N49" s="72"/>
    </row>
    <row r="50" spans="1:14" s="23" customFormat="1" ht="15" x14ac:dyDescent="0.25">
      <c r="A50" s="64">
        <v>42</v>
      </c>
      <c r="B50" s="73" t="s">
        <v>99</v>
      </c>
      <c r="C50" s="66" t="s">
        <v>91</v>
      </c>
      <c r="D50" s="77">
        <v>212</v>
      </c>
      <c r="E50" s="68"/>
      <c r="F50" s="69"/>
      <c r="G50" s="72"/>
      <c r="H50" s="85"/>
      <c r="I50" s="86"/>
      <c r="J50" s="72"/>
      <c r="K50" s="72"/>
      <c r="L50" s="72"/>
      <c r="M50" s="72"/>
      <c r="N50" s="72"/>
    </row>
    <row r="51" spans="1:14" s="23" customFormat="1" ht="15.75" thickBot="1" x14ac:dyDescent="0.3">
      <c r="A51" s="87"/>
      <c r="B51" s="88" t="s">
        <v>35</v>
      </c>
      <c r="C51" s="89"/>
      <c r="D51" s="90"/>
      <c r="E51" s="90"/>
      <c r="F51" s="91"/>
      <c r="G51" s="72"/>
      <c r="H51" s="72"/>
      <c r="I51" s="84"/>
      <c r="J51" s="72"/>
      <c r="K51" s="72"/>
      <c r="L51" s="72"/>
      <c r="M51" s="72"/>
      <c r="N51" s="72"/>
    </row>
    <row r="52" spans="1:14" s="23" customFormat="1" ht="15.75" thickTop="1" x14ac:dyDescent="0.25">
      <c r="A52" s="92"/>
      <c r="B52" s="93" t="s">
        <v>100</v>
      </c>
      <c r="C52" s="94"/>
      <c r="D52" s="95"/>
      <c r="E52" s="96"/>
      <c r="F52" s="97"/>
      <c r="G52" s="72"/>
      <c r="H52" s="72"/>
      <c r="I52" s="71"/>
      <c r="J52" s="72"/>
      <c r="K52" s="72"/>
      <c r="L52" s="72"/>
      <c r="M52" s="72"/>
      <c r="N52" s="72"/>
    </row>
    <row r="53" spans="1:14" s="23" customFormat="1" ht="30" x14ac:dyDescent="0.25">
      <c r="A53" s="64">
        <f>A50+1</f>
        <v>43</v>
      </c>
      <c r="B53" s="65" t="s">
        <v>189</v>
      </c>
      <c r="C53" s="66" t="s">
        <v>48</v>
      </c>
      <c r="D53" s="77">
        <v>582.09</v>
      </c>
      <c r="E53" s="68"/>
      <c r="F53" s="69"/>
      <c r="G53" s="78"/>
      <c r="H53" s="72"/>
      <c r="I53" s="71"/>
      <c r="J53" s="72"/>
      <c r="K53" s="72"/>
      <c r="L53" s="72"/>
      <c r="M53" s="72"/>
      <c r="N53" s="72"/>
    </row>
    <row r="54" spans="1:14" s="23" customFormat="1" ht="45" x14ac:dyDescent="0.25">
      <c r="A54" s="64">
        <f t="shared" ref="A54:A61" si="1">1+A53</f>
        <v>44</v>
      </c>
      <c r="B54" s="65" t="s">
        <v>168</v>
      </c>
      <c r="C54" s="66" t="s">
        <v>91</v>
      </c>
      <c r="D54" s="77">
        <v>55.98</v>
      </c>
      <c r="E54" s="68"/>
      <c r="F54" s="69"/>
      <c r="G54" s="72"/>
      <c r="H54" s="72"/>
      <c r="I54" s="71"/>
      <c r="J54" s="72"/>
      <c r="K54" s="72"/>
      <c r="L54" s="72"/>
      <c r="M54" s="72"/>
      <c r="N54" s="72"/>
    </row>
    <row r="55" spans="1:14" s="23" customFormat="1" ht="23.25" customHeight="1" x14ac:dyDescent="0.25">
      <c r="A55" s="64">
        <f t="shared" si="1"/>
        <v>45</v>
      </c>
      <c r="B55" s="65" t="s">
        <v>169</v>
      </c>
      <c r="C55" s="66" t="s">
        <v>91</v>
      </c>
      <c r="D55" s="77">
        <v>12.24</v>
      </c>
      <c r="E55" s="68"/>
      <c r="F55" s="69"/>
      <c r="G55" s="72"/>
      <c r="H55" s="72"/>
      <c r="I55" s="71"/>
      <c r="J55" s="72"/>
      <c r="K55" s="72"/>
      <c r="L55" s="72"/>
      <c r="M55" s="72"/>
      <c r="N55" s="72"/>
    </row>
    <row r="56" spans="1:14" s="23" customFormat="1" ht="15" x14ac:dyDescent="0.25">
      <c r="A56" s="64">
        <f t="shared" si="1"/>
        <v>46</v>
      </c>
      <c r="B56" s="65" t="s">
        <v>50</v>
      </c>
      <c r="C56" s="66" t="s">
        <v>48</v>
      </c>
      <c r="D56" s="77">
        <v>40.799999999999997</v>
      </c>
      <c r="E56" s="68"/>
      <c r="F56" s="69"/>
      <c r="G56" s="72"/>
      <c r="H56" s="72"/>
      <c r="I56" s="71"/>
      <c r="J56" s="72"/>
      <c r="K56" s="72"/>
      <c r="L56" s="72"/>
      <c r="M56" s="72"/>
      <c r="N56" s="72"/>
    </row>
    <row r="57" spans="1:14" s="23" customFormat="1" ht="15" x14ac:dyDescent="0.25">
      <c r="A57" s="64">
        <f t="shared" si="1"/>
        <v>47</v>
      </c>
      <c r="B57" s="65" t="s">
        <v>167</v>
      </c>
      <c r="C57" s="66" t="s">
        <v>91</v>
      </c>
      <c r="D57" s="77">
        <v>10.199999999999999</v>
      </c>
      <c r="E57" s="68"/>
      <c r="F57" s="69"/>
      <c r="G57" s="72"/>
      <c r="H57" s="72"/>
      <c r="I57" s="71"/>
      <c r="J57" s="72"/>
      <c r="K57" s="72"/>
      <c r="L57" s="72"/>
      <c r="M57" s="72"/>
      <c r="N57" s="72"/>
    </row>
    <row r="58" spans="1:14" s="23" customFormat="1" ht="47.25" customHeight="1" x14ac:dyDescent="0.25">
      <c r="A58" s="64">
        <f t="shared" si="1"/>
        <v>48</v>
      </c>
      <c r="B58" s="73" t="s">
        <v>52</v>
      </c>
      <c r="C58" s="66" t="s">
        <v>44</v>
      </c>
      <c r="D58" s="77">
        <v>204</v>
      </c>
      <c r="E58" s="68"/>
      <c r="F58" s="69"/>
      <c r="G58" s="72"/>
      <c r="H58" s="78"/>
      <c r="I58" s="78"/>
      <c r="J58" s="78"/>
      <c r="K58" s="78"/>
      <c r="L58" s="78"/>
      <c r="M58" s="78"/>
      <c r="N58" s="72"/>
    </row>
    <row r="59" spans="1:14" s="23" customFormat="1" ht="30" x14ac:dyDescent="0.25">
      <c r="A59" s="64">
        <f t="shared" si="1"/>
        <v>49</v>
      </c>
      <c r="B59" s="65" t="s">
        <v>101</v>
      </c>
      <c r="C59" s="66" t="s">
        <v>91</v>
      </c>
      <c r="D59" s="77">
        <v>28</v>
      </c>
      <c r="E59" s="68"/>
      <c r="F59" s="69"/>
      <c r="G59" s="72"/>
      <c r="H59" s="72"/>
      <c r="I59" s="71"/>
      <c r="J59" s="72"/>
      <c r="K59" s="72"/>
      <c r="L59" s="72"/>
      <c r="M59" s="72"/>
      <c r="N59" s="72"/>
    </row>
    <row r="60" spans="1:14" s="23" customFormat="1" ht="45" x14ac:dyDescent="0.25">
      <c r="A60" s="64">
        <f t="shared" si="1"/>
        <v>50</v>
      </c>
      <c r="B60" s="65" t="s">
        <v>95</v>
      </c>
      <c r="C60" s="66" t="s">
        <v>48</v>
      </c>
      <c r="D60" s="77">
        <v>559.76</v>
      </c>
      <c r="E60" s="68"/>
      <c r="F60" s="69"/>
      <c r="G60" s="72"/>
      <c r="H60" s="72"/>
      <c r="I60" s="71"/>
      <c r="J60" s="72"/>
      <c r="K60" s="72"/>
      <c r="L60" s="72"/>
      <c r="M60" s="72"/>
      <c r="N60" s="72"/>
    </row>
    <row r="61" spans="1:14" s="23" customFormat="1" ht="30" x14ac:dyDescent="0.25">
      <c r="A61" s="64">
        <f t="shared" si="1"/>
        <v>51</v>
      </c>
      <c r="B61" s="65" t="s">
        <v>102</v>
      </c>
      <c r="C61" s="66" t="s">
        <v>48</v>
      </c>
      <c r="D61" s="77">
        <v>7</v>
      </c>
      <c r="E61" s="68"/>
      <c r="F61" s="69"/>
      <c r="G61" s="72"/>
      <c r="H61" s="72"/>
      <c r="I61" s="71"/>
      <c r="J61" s="72"/>
      <c r="K61" s="72"/>
      <c r="L61" s="72"/>
      <c r="M61" s="72"/>
      <c r="N61" s="72"/>
    </row>
    <row r="62" spans="1:14" s="23" customFormat="1" ht="15.75" thickBot="1" x14ac:dyDescent="0.3">
      <c r="A62" s="98"/>
      <c r="B62" s="88" t="s">
        <v>34</v>
      </c>
      <c r="C62" s="99"/>
      <c r="D62" s="100"/>
      <c r="E62" s="90"/>
      <c r="F62" s="91"/>
      <c r="G62" s="72"/>
      <c r="H62" s="72"/>
      <c r="I62" s="71"/>
      <c r="J62" s="72"/>
      <c r="K62" s="72"/>
      <c r="L62" s="72"/>
      <c r="M62" s="72"/>
      <c r="N62" s="72"/>
    </row>
    <row r="63" spans="1:14" s="23" customFormat="1" ht="29.25" thickTop="1" x14ac:dyDescent="0.25">
      <c r="A63" s="92"/>
      <c r="B63" s="93" t="s">
        <v>116</v>
      </c>
      <c r="C63" s="94"/>
      <c r="D63" s="95"/>
      <c r="E63" s="96"/>
      <c r="F63" s="97"/>
      <c r="G63" s="72"/>
      <c r="H63" s="72"/>
      <c r="I63" s="71"/>
      <c r="J63" s="72"/>
      <c r="K63" s="72"/>
      <c r="L63" s="72"/>
      <c r="M63" s="72"/>
      <c r="N63" s="72"/>
    </row>
    <row r="64" spans="1:14" s="23" customFormat="1" ht="35.25" customHeight="1" x14ac:dyDescent="0.25">
      <c r="A64" s="64">
        <v>52</v>
      </c>
      <c r="B64" s="101" t="s">
        <v>174</v>
      </c>
      <c r="C64" s="66" t="s">
        <v>44</v>
      </c>
      <c r="D64" s="77">
        <v>412.3</v>
      </c>
      <c r="E64" s="102"/>
      <c r="F64" s="69"/>
      <c r="G64" s="72"/>
      <c r="H64" s="78"/>
      <c r="I64" s="78"/>
      <c r="J64" s="72"/>
      <c r="K64" s="72"/>
      <c r="L64" s="72"/>
      <c r="M64" s="72"/>
      <c r="N64" s="72"/>
    </row>
    <row r="65" spans="1:14" s="23" customFormat="1" ht="15.75" customHeight="1" x14ac:dyDescent="0.25">
      <c r="A65" s="64">
        <v>53</v>
      </c>
      <c r="B65" s="73" t="s">
        <v>164</v>
      </c>
      <c r="C65" s="66" t="s">
        <v>165</v>
      </c>
      <c r="D65" s="77">
        <v>412.3</v>
      </c>
      <c r="E65" s="68"/>
      <c r="F65" s="69"/>
      <c r="G65" s="70"/>
      <c r="H65" s="103"/>
      <c r="I65" s="103"/>
      <c r="J65" s="72"/>
      <c r="K65" s="72"/>
      <c r="L65" s="72"/>
      <c r="M65" s="72"/>
      <c r="N65" s="72"/>
    </row>
    <row r="66" spans="1:14" s="23" customFormat="1" ht="15" x14ac:dyDescent="0.25">
      <c r="A66" s="64">
        <v>54</v>
      </c>
      <c r="B66" s="65" t="s">
        <v>172</v>
      </c>
      <c r="C66" s="66" t="s">
        <v>91</v>
      </c>
      <c r="D66" s="77">
        <v>49.5</v>
      </c>
      <c r="E66" s="68"/>
      <c r="F66" s="69"/>
      <c r="G66" s="72"/>
      <c r="H66" s="72"/>
      <c r="I66" s="71"/>
      <c r="J66" s="72"/>
      <c r="K66" s="72"/>
      <c r="L66" s="72"/>
      <c r="M66" s="72"/>
      <c r="N66" s="72"/>
    </row>
    <row r="67" spans="1:14" s="23" customFormat="1" ht="15" x14ac:dyDescent="0.25">
      <c r="A67" s="64">
        <v>55</v>
      </c>
      <c r="B67" s="65" t="s">
        <v>173</v>
      </c>
      <c r="C67" s="66" t="s">
        <v>91</v>
      </c>
      <c r="D67" s="77">
        <v>37.1</v>
      </c>
      <c r="E67" s="68"/>
      <c r="F67" s="69"/>
      <c r="G67" s="72"/>
      <c r="H67" s="72"/>
      <c r="I67" s="71"/>
      <c r="J67" s="72"/>
      <c r="K67" s="72"/>
      <c r="L67" s="72"/>
      <c r="M67" s="72"/>
      <c r="N67" s="72"/>
    </row>
    <row r="68" spans="1:14" s="23" customFormat="1" ht="34.5" customHeight="1" x14ac:dyDescent="0.25">
      <c r="A68" s="64">
        <v>56</v>
      </c>
      <c r="B68" s="73" t="s">
        <v>135</v>
      </c>
      <c r="C68" s="66" t="s">
        <v>44</v>
      </c>
      <c r="D68" s="77">
        <v>412.3</v>
      </c>
      <c r="E68" s="102"/>
      <c r="F68" s="69"/>
      <c r="G68" s="72"/>
      <c r="H68" s="78"/>
      <c r="I68" s="78"/>
      <c r="J68" s="72"/>
      <c r="K68" s="72"/>
      <c r="L68" s="72"/>
      <c r="M68" s="72"/>
      <c r="N68" s="72"/>
    </row>
    <row r="69" spans="1:14" s="23" customFormat="1" ht="30" x14ac:dyDescent="0.25">
      <c r="A69" s="64">
        <v>57</v>
      </c>
      <c r="B69" s="73" t="s">
        <v>103</v>
      </c>
      <c r="C69" s="66" t="s">
        <v>91</v>
      </c>
      <c r="D69" s="77">
        <v>41.23</v>
      </c>
      <c r="E69" s="68"/>
      <c r="F69" s="69"/>
      <c r="G69" s="72"/>
      <c r="H69" s="72"/>
      <c r="I69" s="71"/>
      <c r="J69" s="72"/>
      <c r="K69" s="72"/>
      <c r="L69" s="72"/>
      <c r="M69" s="72"/>
      <c r="N69" s="72"/>
    </row>
    <row r="70" spans="1:14" s="23" customFormat="1" ht="15" x14ac:dyDescent="0.25">
      <c r="A70" s="64">
        <v>58</v>
      </c>
      <c r="B70" s="73" t="s">
        <v>137</v>
      </c>
      <c r="C70" s="66" t="s">
        <v>48</v>
      </c>
      <c r="D70" s="67">
        <v>206.15</v>
      </c>
      <c r="E70" s="68"/>
      <c r="F70" s="69"/>
      <c r="G70" s="72"/>
      <c r="H70" s="72"/>
      <c r="I70" s="71"/>
      <c r="J70" s="72"/>
      <c r="K70" s="72"/>
      <c r="L70" s="72"/>
      <c r="M70" s="72"/>
      <c r="N70" s="72"/>
    </row>
    <row r="71" spans="1:14" s="23" customFormat="1" ht="15" x14ac:dyDescent="0.25">
      <c r="A71" s="64">
        <v>59</v>
      </c>
      <c r="B71" s="73" t="s">
        <v>104</v>
      </c>
      <c r="C71" s="66" t="s">
        <v>48</v>
      </c>
      <c r="D71" s="67">
        <v>206.15</v>
      </c>
      <c r="E71" s="68"/>
      <c r="F71" s="69"/>
      <c r="G71" s="72"/>
      <c r="H71" s="72"/>
      <c r="I71" s="71"/>
      <c r="J71" s="72"/>
      <c r="K71" s="72"/>
      <c r="L71" s="72"/>
      <c r="M71" s="72"/>
      <c r="N71" s="72"/>
    </row>
    <row r="72" spans="1:14" s="23" customFormat="1" ht="15" x14ac:dyDescent="0.25">
      <c r="A72" s="64">
        <v>60</v>
      </c>
      <c r="B72" s="73" t="s">
        <v>105</v>
      </c>
      <c r="C72" s="66" t="s">
        <v>48</v>
      </c>
      <c r="D72" s="67">
        <v>18</v>
      </c>
      <c r="E72" s="68"/>
      <c r="F72" s="69"/>
      <c r="G72" s="72"/>
      <c r="H72" s="72"/>
      <c r="I72" s="71"/>
      <c r="J72" s="72"/>
      <c r="K72" s="72"/>
      <c r="L72" s="72"/>
      <c r="M72" s="72"/>
      <c r="N72" s="72"/>
    </row>
    <row r="73" spans="1:14" s="23" customFormat="1" ht="15" x14ac:dyDescent="0.25">
      <c r="A73" s="64">
        <v>61</v>
      </c>
      <c r="B73" s="73" t="s">
        <v>99</v>
      </c>
      <c r="C73" s="66" t="s">
        <v>91</v>
      </c>
      <c r="D73" s="67">
        <v>74</v>
      </c>
      <c r="E73" s="68"/>
      <c r="F73" s="69"/>
      <c r="G73" s="72"/>
      <c r="H73" s="72"/>
      <c r="I73" s="71"/>
      <c r="J73" s="72"/>
      <c r="K73" s="72"/>
      <c r="L73" s="72"/>
      <c r="M73" s="72"/>
      <c r="N73" s="72"/>
    </row>
    <row r="74" spans="1:14" s="23" customFormat="1" ht="30.75" thickBot="1" x14ac:dyDescent="0.3">
      <c r="A74" s="98"/>
      <c r="B74" s="88" t="s">
        <v>31</v>
      </c>
      <c r="C74" s="99"/>
      <c r="D74" s="90"/>
      <c r="E74" s="90"/>
      <c r="F74" s="91"/>
      <c r="G74" s="72"/>
      <c r="H74" s="72"/>
      <c r="I74" s="71"/>
      <c r="J74" s="72"/>
      <c r="K74" s="72"/>
      <c r="L74" s="72"/>
      <c r="M74" s="72"/>
      <c r="N74" s="72"/>
    </row>
    <row r="75" spans="1:14" s="23" customFormat="1" ht="15.75" thickTop="1" x14ac:dyDescent="0.25">
      <c r="A75" s="92"/>
      <c r="B75" s="93" t="s">
        <v>136</v>
      </c>
      <c r="C75" s="94"/>
      <c r="D75" s="95"/>
      <c r="E75" s="96"/>
      <c r="F75" s="97"/>
      <c r="G75" s="72"/>
      <c r="H75" s="72"/>
      <c r="I75" s="71"/>
      <c r="J75" s="72"/>
      <c r="K75" s="72"/>
      <c r="L75" s="72"/>
      <c r="M75" s="72"/>
      <c r="N75" s="72"/>
    </row>
    <row r="76" spans="1:14" s="104" customFormat="1" ht="24" customHeight="1" x14ac:dyDescent="0.2">
      <c r="A76" s="64">
        <f>A73+1</f>
        <v>62</v>
      </c>
      <c r="B76" s="101" t="s">
        <v>53</v>
      </c>
      <c r="C76" s="66" t="s">
        <v>48</v>
      </c>
      <c r="D76" s="67">
        <v>2290</v>
      </c>
      <c r="E76" s="68"/>
      <c r="F76" s="69"/>
      <c r="G76" s="70"/>
      <c r="H76" s="70"/>
      <c r="I76" s="71"/>
      <c r="J76" s="70"/>
      <c r="K76" s="70"/>
      <c r="L76" s="70"/>
      <c r="M76" s="70"/>
      <c r="N76" s="70"/>
    </row>
    <row r="77" spans="1:14" s="23" customFormat="1" ht="15" x14ac:dyDescent="0.25">
      <c r="A77" s="64">
        <f t="shared" ref="A77:A90" si="2">1+A76</f>
        <v>63</v>
      </c>
      <c r="B77" s="65" t="s">
        <v>169</v>
      </c>
      <c r="C77" s="66" t="s">
        <v>91</v>
      </c>
      <c r="D77" s="77">
        <v>8.84</v>
      </c>
      <c r="E77" s="68"/>
      <c r="F77" s="69"/>
      <c r="G77" s="72"/>
      <c r="H77" s="72"/>
      <c r="I77" s="71"/>
      <c r="J77" s="72"/>
      <c r="K77" s="72"/>
      <c r="L77" s="72"/>
      <c r="M77" s="72"/>
      <c r="N77" s="72"/>
    </row>
    <row r="78" spans="1:14" s="23" customFormat="1" ht="15" x14ac:dyDescent="0.25">
      <c r="A78" s="64">
        <f t="shared" si="2"/>
        <v>64</v>
      </c>
      <c r="B78" s="65" t="s">
        <v>50</v>
      </c>
      <c r="C78" s="66" t="s">
        <v>48</v>
      </c>
      <c r="D78" s="77">
        <v>29.6</v>
      </c>
      <c r="E78" s="68"/>
      <c r="F78" s="69"/>
      <c r="G78" s="72"/>
      <c r="H78" s="72"/>
      <c r="I78" s="71"/>
      <c r="J78" s="72"/>
      <c r="K78" s="72"/>
      <c r="L78" s="72"/>
      <c r="M78" s="72"/>
      <c r="N78" s="72"/>
    </row>
    <row r="79" spans="1:14" s="23" customFormat="1" ht="15" x14ac:dyDescent="0.25">
      <c r="A79" s="64">
        <f t="shared" si="2"/>
        <v>65</v>
      </c>
      <c r="B79" s="65" t="s">
        <v>51</v>
      </c>
      <c r="C79" s="66" t="s">
        <v>91</v>
      </c>
      <c r="D79" s="77">
        <v>5.92</v>
      </c>
      <c r="E79" s="68"/>
      <c r="F79" s="69"/>
      <c r="G79" s="72"/>
      <c r="H79" s="72"/>
      <c r="I79" s="71"/>
      <c r="J79" s="72"/>
      <c r="K79" s="72"/>
      <c r="L79" s="72"/>
      <c r="M79" s="72"/>
      <c r="N79" s="72"/>
    </row>
    <row r="80" spans="1:14" s="104" customFormat="1" ht="37.5" customHeight="1" x14ac:dyDescent="0.2">
      <c r="A80" s="64">
        <f t="shared" si="2"/>
        <v>66</v>
      </c>
      <c r="B80" s="101" t="s">
        <v>106</v>
      </c>
      <c r="C80" s="66" t="s">
        <v>44</v>
      </c>
      <c r="D80" s="67">
        <v>148</v>
      </c>
      <c r="E80" s="68"/>
      <c r="F80" s="69"/>
      <c r="G80" s="105"/>
      <c r="H80" s="70"/>
      <c r="I80" s="71"/>
      <c r="J80" s="70"/>
      <c r="K80" s="70"/>
      <c r="L80" s="70"/>
      <c r="M80" s="70"/>
      <c r="N80" s="70"/>
    </row>
    <row r="81" spans="1:14" s="23" customFormat="1" ht="30" x14ac:dyDescent="0.25">
      <c r="A81" s="64">
        <f t="shared" si="2"/>
        <v>67</v>
      </c>
      <c r="B81" s="73" t="s">
        <v>163</v>
      </c>
      <c r="C81" s="66" t="s">
        <v>91</v>
      </c>
      <c r="D81" s="67">
        <v>229</v>
      </c>
      <c r="E81" s="68"/>
      <c r="F81" s="69"/>
      <c r="G81" s="72"/>
      <c r="H81" s="72"/>
      <c r="I81" s="71"/>
      <c r="J81" s="72"/>
      <c r="K81" s="72"/>
      <c r="L81" s="72"/>
      <c r="M81" s="72"/>
      <c r="N81" s="72"/>
    </row>
    <row r="82" spans="1:14" s="23" customFormat="1" ht="15" x14ac:dyDescent="0.25">
      <c r="A82" s="64">
        <f t="shared" si="2"/>
        <v>68</v>
      </c>
      <c r="B82" s="73" t="s">
        <v>107</v>
      </c>
      <c r="C82" s="66" t="s">
        <v>48</v>
      </c>
      <c r="D82" s="67">
        <v>2290</v>
      </c>
      <c r="E82" s="68"/>
      <c r="F82" s="69"/>
      <c r="G82" s="72"/>
      <c r="H82" s="72"/>
      <c r="I82" s="71"/>
      <c r="J82" s="72"/>
      <c r="K82" s="72"/>
      <c r="L82" s="72"/>
      <c r="M82" s="72"/>
      <c r="N82" s="72"/>
    </row>
    <row r="83" spans="1:14" s="23" customFormat="1" ht="30" x14ac:dyDescent="0.25">
      <c r="A83" s="64">
        <f t="shared" si="2"/>
        <v>69</v>
      </c>
      <c r="B83" s="73" t="s">
        <v>49</v>
      </c>
      <c r="C83" s="66" t="s">
        <v>91</v>
      </c>
      <c r="D83" s="77">
        <v>183.2</v>
      </c>
      <c r="E83" s="68"/>
      <c r="F83" s="69"/>
      <c r="G83" s="72"/>
      <c r="H83" s="72"/>
      <c r="I83" s="71"/>
      <c r="J83" s="72"/>
      <c r="K83" s="72"/>
      <c r="L83" s="72"/>
      <c r="M83" s="72"/>
      <c r="N83" s="72"/>
    </row>
    <row r="84" spans="1:14" s="23" customFormat="1" ht="30" x14ac:dyDescent="0.25">
      <c r="A84" s="64">
        <f t="shared" si="2"/>
        <v>70</v>
      </c>
      <c r="B84" s="73" t="s">
        <v>102</v>
      </c>
      <c r="C84" s="66" t="s">
        <v>48</v>
      </c>
      <c r="D84" s="77">
        <v>7</v>
      </c>
      <c r="E84" s="68"/>
      <c r="F84" s="69"/>
      <c r="G84" s="72"/>
      <c r="H84" s="72"/>
      <c r="I84" s="71"/>
      <c r="J84" s="72"/>
      <c r="K84" s="72"/>
      <c r="L84" s="72"/>
      <c r="M84" s="72"/>
      <c r="N84" s="72"/>
    </row>
    <row r="85" spans="1:14" s="23" customFormat="1" ht="45" x14ac:dyDescent="0.25">
      <c r="A85" s="64">
        <f t="shared" si="2"/>
        <v>71</v>
      </c>
      <c r="B85" s="65" t="s">
        <v>95</v>
      </c>
      <c r="C85" s="66" t="s">
        <v>48</v>
      </c>
      <c r="D85" s="77">
        <v>855.51</v>
      </c>
      <c r="E85" s="68"/>
      <c r="F85" s="69"/>
      <c r="G85" s="72"/>
      <c r="H85" s="72"/>
      <c r="I85" s="71"/>
      <c r="J85" s="72"/>
      <c r="K85" s="72"/>
      <c r="L85" s="72"/>
      <c r="M85" s="72"/>
      <c r="N85" s="72"/>
    </row>
    <row r="86" spans="1:14" s="23" customFormat="1" ht="45" x14ac:dyDescent="0.25">
      <c r="A86" s="64">
        <f t="shared" si="2"/>
        <v>72</v>
      </c>
      <c r="B86" s="73" t="s">
        <v>108</v>
      </c>
      <c r="C86" s="66" t="s">
        <v>48</v>
      </c>
      <c r="D86" s="77">
        <v>572.36</v>
      </c>
      <c r="E86" s="68"/>
      <c r="F86" s="69"/>
      <c r="G86" s="72"/>
      <c r="H86" s="72"/>
      <c r="I86" s="71"/>
      <c r="J86" s="72"/>
      <c r="K86" s="72"/>
      <c r="L86" s="72"/>
      <c r="M86" s="72"/>
      <c r="N86" s="72"/>
    </row>
    <row r="87" spans="1:14" s="23" customFormat="1" ht="30" x14ac:dyDescent="0.25">
      <c r="A87" s="64">
        <f t="shared" si="2"/>
        <v>73</v>
      </c>
      <c r="B87" s="73" t="s">
        <v>175</v>
      </c>
      <c r="C87" s="66" t="s">
        <v>48</v>
      </c>
      <c r="D87" s="67">
        <v>273.25</v>
      </c>
      <c r="E87" s="68"/>
      <c r="F87" s="69"/>
      <c r="G87" s="72"/>
      <c r="H87" s="72"/>
      <c r="I87" s="71"/>
      <c r="J87" s="72"/>
      <c r="K87" s="72"/>
      <c r="L87" s="72"/>
      <c r="M87" s="72"/>
      <c r="N87" s="72"/>
    </row>
    <row r="88" spans="1:14" s="23" customFormat="1" ht="30" x14ac:dyDescent="0.25">
      <c r="A88" s="64">
        <f t="shared" si="2"/>
        <v>74</v>
      </c>
      <c r="B88" s="73" t="s">
        <v>109</v>
      </c>
      <c r="C88" s="66" t="s">
        <v>48</v>
      </c>
      <c r="D88" s="67">
        <v>512.02</v>
      </c>
      <c r="E88" s="68"/>
      <c r="F88" s="69"/>
      <c r="G88" s="72"/>
      <c r="H88" s="72"/>
      <c r="I88" s="71"/>
      <c r="J88" s="72"/>
      <c r="K88" s="72"/>
      <c r="L88" s="72"/>
      <c r="M88" s="72"/>
      <c r="N88" s="72"/>
    </row>
    <row r="89" spans="1:14" s="23" customFormat="1" ht="15" x14ac:dyDescent="0.25">
      <c r="A89" s="64">
        <f t="shared" si="2"/>
        <v>75</v>
      </c>
      <c r="B89" s="65" t="s">
        <v>97</v>
      </c>
      <c r="C89" s="66" t="s">
        <v>48</v>
      </c>
      <c r="D89" s="67">
        <v>2220</v>
      </c>
      <c r="E89" s="68"/>
      <c r="F89" s="69"/>
      <c r="G89" s="72"/>
      <c r="H89" s="85"/>
      <c r="I89" s="71"/>
      <c r="J89" s="72"/>
      <c r="K89" s="72"/>
      <c r="L89" s="72"/>
      <c r="M89" s="72"/>
      <c r="N89" s="72"/>
    </row>
    <row r="90" spans="1:14" s="23" customFormat="1" ht="15" x14ac:dyDescent="0.25">
      <c r="A90" s="64">
        <f t="shared" si="2"/>
        <v>76</v>
      </c>
      <c r="B90" s="73" t="s">
        <v>99</v>
      </c>
      <c r="C90" s="66" t="s">
        <v>91</v>
      </c>
      <c r="D90" s="67">
        <v>206</v>
      </c>
      <c r="E90" s="68"/>
      <c r="F90" s="69"/>
      <c r="G90" s="72"/>
      <c r="H90" s="72"/>
      <c r="I90" s="71"/>
      <c r="J90" s="72"/>
      <c r="K90" s="72"/>
      <c r="L90" s="72"/>
      <c r="M90" s="72"/>
      <c r="N90" s="72"/>
    </row>
    <row r="91" spans="1:14" s="23" customFormat="1" ht="15.75" thickBot="1" x14ac:dyDescent="0.3">
      <c r="A91" s="98"/>
      <c r="B91" s="88" t="s">
        <v>32</v>
      </c>
      <c r="C91" s="99"/>
      <c r="D91" s="106"/>
      <c r="E91" s="90"/>
      <c r="F91" s="91"/>
      <c r="G91" s="72"/>
      <c r="H91" s="72"/>
      <c r="I91" s="71"/>
      <c r="J91" s="72"/>
      <c r="K91" s="72"/>
      <c r="L91" s="72"/>
      <c r="M91" s="72"/>
      <c r="N91" s="72"/>
    </row>
    <row r="92" spans="1:14" s="23" customFormat="1" ht="15.75" thickTop="1" x14ac:dyDescent="0.25">
      <c r="A92" s="107"/>
      <c r="B92" s="93" t="s">
        <v>117</v>
      </c>
      <c r="C92" s="60"/>
      <c r="D92" s="108"/>
      <c r="E92" s="96"/>
      <c r="F92" s="97"/>
      <c r="G92" s="72"/>
      <c r="H92" s="72"/>
      <c r="I92" s="71"/>
      <c r="J92" s="72"/>
      <c r="K92" s="72"/>
      <c r="L92" s="72"/>
      <c r="M92" s="72"/>
      <c r="N92" s="72"/>
    </row>
    <row r="93" spans="1:14" s="23" customFormat="1" ht="45" x14ac:dyDescent="0.25">
      <c r="A93" s="64">
        <f>A90+1</f>
        <v>77</v>
      </c>
      <c r="B93" s="73" t="s">
        <v>5</v>
      </c>
      <c r="C93" s="66" t="s">
        <v>45</v>
      </c>
      <c r="D93" s="67">
        <v>4</v>
      </c>
      <c r="E93" s="68"/>
      <c r="F93" s="69"/>
      <c r="G93" s="72"/>
      <c r="H93" s="72"/>
      <c r="I93" s="71"/>
      <c r="J93" s="72"/>
      <c r="K93" s="72"/>
      <c r="L93" s="72"/>
      <c r="M93" s="72"/>
      <c r="N93" s="72"/>
    </row>
    <row r="94" spans="1:14" s="23" customFormat="1" ht="45" x14ac:dyDescent="0.25">
      <c r="A94" s="64">
        <f>A93+1</f>
        <v>78</v>
      </c>
      <c r="B94" s="73" t="s">
        <v>6</v>
      </c>
      <c r="C94" s="66" t="s">
        <v>45</v>
      </c>
      <c r="D94" s="67">
        <v>10</v>
      </c>
      <c r="E94" s="68"/>
      <c r="F94" s="69"/>
      <c r="G94" s="72"/>
      <c r="H94" s="72"/>
      <c r="I94" s="71"/>
      <c r="J94" s="72"/>
      <c r="K94" s="72"/>
      <c r="L94" s="72"/>
      <c r="M94" s="72"/>
      <c r="N94" s="72"/>
    </row>
    <row r="95" spans="1:14" s="23" customFormat="1" ht="15" x14ac:dyDescent="0.25">
      <c r="A95" s="64">
        <f t="shared" ref="A95:A105" si="3">A94+1</f>
        <v>79</v>
      </c>
      <c r="B95" s="73" t="s">
        <v>110</v>
      </c>
      <c r="C95" s="66" t="s">
        <v>45</v>
      </c>
      <c r="D95" s="67">
        <v>3</v>
      </c>
      <c r="E95" s="68"/>
      <c r="F95" s="69"/>
      <c r="G95" s="72"/>
      <c r="H95" s="72"/>
      <c r="I95" s="71"/>
      <c r="J95" s="72"/>
      <c r="K95" s="72"/>
      <c r="L95" s="72"/>
      <c r="M95" s="72"/>
      <c r="N95" s="72"/>
    </row>
    <row r="96" spans="1:14" s="23" customFormat="1" ht="60" x14ac:dyDescent="0.25">
      <c r="A96" s="64">
        <f t="shared" si="3"/>
        <v>80</v>
      </c>
      <c r="B96" s="73" t="s">
        <v>7</v>
      </c>
      <c r="C96" s="66" t="s">
        <v>45</v>
      </c>
      <c r="D96" s="67">
        <v>5</v>
      </c>
      <c r="E96" s="68"/>
      <c r="F96" s="69"/>
      <c r="G96" s="72"/>
      <c r="H96" s="72"/>
      <c r="I96" s="71"/>
      <c r="J96" s="72"/>
      <c r="K96" s="72"/>
      <c r="L96" s="72"/>
      <c r="M96" s="72"/>
      <c r="N96" s="72"/>
    </row>
    <row r="97" spans="1:14" s="23" customFormat="1" ht="60" x14ac:dyDescent="0.25">
      <c r="A97" s="64">
        <f t="shared" si="3"/>
        <v>81</v>
      </c>
      <c r="B97" s="73" t="s">
        <v>8</v>
      </c>
      <c r="C97" s="66" t="s">
        <v>45</v>
      </c>
      <c r="D97" s="67">
        <v>19</v>
      </c>
      <c r="E97" s="68"/>
      <c r="F97" s="69"/>
      <c r="G97" s="72"/>
      <c r="H97" s="72"/>
      <c r="I97" s="71"/>
      <c r="J97" s="72"/>
      <c r="K97" s="72"/>
      <c r="L97" s="72"/>
      <c r="M97" s="72"/>
      <c r="N97" s="72"/>
    </row>
    <row r="98" spans="1:14" s="23" customFormat="1" ht="30" x14ac:dyDescent="0.25">
      <c r="A98" s="64">
        <f t="shared" si="3"/>
        <v>82</v>
      </c>
      <c r="B98" s="73" t="s">
        <v>111</v>
      </c>
      <c r="C98" s="66" t="s">
        <v>44</v>
      </c>
      <c r="D98" s="67">
        <v>19.5</v>
      </c>
      <c r="E98" s="68"/>
      <c r="F98" s="69"/>
      <c r="G98" s="72"/>
      <c r="H98" s="72"/>
      <c r="I98" s="71"/>
      <c r="J98" s="72"/>
      <c r="K98" s="72"/>
      <c r="L98" s="72"/>
      <c r="M98" s="72"/>
      <c r="N98" s="72"/>
    </row>
    <row r="99" spans="1:14" s="23" customFormat="1" ht="75" x14ac:dyDescent="0.25">
      <c r="A99" s="64">
        <f t="shared" si="3"/>
        <v>83</v>
      </c>
      <c r="B99" s="109" t="s">
        <v>112</v>
      </c>
      <c r="C99" s="66" t="s">
        <v>45</v>
      </c>
      <c r="D99" s="67">
        <v>1</v>
      </c>
      <c r="E99" s="68"/>
      <c r="F99" s="69"/>
      <c r="G99" s="72"/>
      <c r="H99" s="72"/>
      <c r="I99" s="71"/>
      <c r="J99" s="72"/>
      <c r="K99" s="72"/>
      <c r="L99" s="72"/>
      <c r="M99" s="72"/>
      <c r="N99" s="72"/>
    </row>
    <row r="100" spans="1:14" s="23" customFormat="1" ht="30" x14ac:dyDescent="0.25">
      <c r="A100" s="64">
        <f t="shared" si="3"/>
        <v>84</v>
      </c>
      <c r="B100" s="73" t="s">
        <v>54</v>
      </c>
      <c r="C100" s="66" t="s">
        <v>45</v>
      </c>
      <c r="D100" s="67">
        <v>3</v>
      </c>
      <c r="E100" s="68"/>
      <c r="F100" s="69"/>
      <c r="I100" s="71"/>
    </row>
    <row r="101" spans="1:14" s="23" customFormat="1" ht="80.25" customHeight="1" x14ac:dyDescent="0.25">
      <c r="A101" s="64">
        <f t="shared" si="3"/>
        <v>85</v>
      </c>
      <c r="B101" s="73" t="s">
        <v>113</v>
      </c>
      <c r="C101" s="66" t="s">
        <v>45</v>
      </c>
      <c r="D101" s="67">
        <v>1</v>
      </c>
      <c r="E101" s="68"/>
      <c r="F101" s="69"/>
      <c r="H101" s="26"/>
      <c r="I101" s="26"/>
      <c r="J101" s="26"/>
      <c r="K101" s="26"/>
      <c r="L101" s="26"/>
    </row>
    <row r="102" spans="1:14" s="23" customFormat="1" ht="30" x14ac:dyDescent="0.25">
      <c r="A102" s="64">
        <f t="shared" si="3"/>
        <v>86</v>
      </c>
      <c r="B102" s="65" t="s">
        <v>162</v>
      </c>
      <c r="C102" s="66" t="s">
        <v>45</v>
      </c>
      <c r="D102" s="67">
        <v>1</v>
      </c>
      <c r="E102" s="68"/>
      <c r="F102" s="69"/>
      <c r="I102" s="71"/>
    </row>
    <row r="103" spans="1:14" s="23" customFormat="1" ht="15" x14ac:dyDescent="0.25">
      <c r="A103" s="64">
        <f t="shared" si="3"/>
        <v>87</v>
      </c>
      <c r="B103" s="65" t="s">
        <v>114</v>
      </c>
      <c r="C103" s="66" t="s">
        <v>45</v>
      </c>
      <c r="D103" s="67">
        <v>1</v>
      </c>
      <c r="E103" s="68"/>
      <c r="F103" s="69"/>
      <c r="I103" s="71"/>
    </row>
    <row r="104" spans="1:14" s="23" customFormat="1" ht="15" x14ac:dyDescent="0.25">
      <c r="A104" s="64">
        <f t="shared" si="3"/>
        <v>88</v>
      </c>
      <c r="B104" s="65" t="s">
        <v>115</v>
      </c>
      <c r="C104" s="66" t="s">
        <v>45</v>
      </c>
      <c r="D104" s="67">
        <v>1</v>
      </c>
      <c r="E104" s="68"/>
      <c r="F104" s="69"/>
      <c r="I104" s="71"/>
    </row>
    <row r="105" spans="1:14" s="23" customFormat="1" ht="15" x14ac:dyDescent="0.25">
      <c r="A105" s="64">
        <f t="shared" si="3"/>
        <v>89</v>
      </c>
      <c r="B105" s="65" t="s">
        <v>55</v>
      </c>
      <c r="C105" s="66" t="s">
        <v>45</v>
      </c>
      <c r="D105" s="67">
        <v>1</v>
      </c>
      <c r="E105" s="68"/>
      <c r="F105" s="69"/>
      <c r="I105" s="71"/>
    </row>
    <row r="106" spans="1:14" s="23" customFormat="1" ht="15.75" thickBot="1" x14ac:dyDescent="0.3">
      <c r="A106" s="110"/>
      <c r="B106" s="111" t="s">
        <v>33</v>
      </c>
      <c r="C106" s="112"/>
      <c r="D106" s="113"/>
      <c r="E106" s="114"/>
      <c r="F106" s="115"/>
      <c r="I106" s="71"/>
    </row>
    <row r="107" spans="1:14" s="23" customFormat="1" ht="15.75" thickBot="1" x14ac:dyDescent="0.3">
      <c r="A107" s="116"/>
      <c r="B107" s="117" t="s">
        <v>18</v>
      </c>
      <c r="C107" s="118"/>
      <c r="D107" s="119"/>
      <c r="E107" s="120"/>
      <c r="F107" s="121"/>
      <c r="I107" s="71"/>
    </row>
    <row r="108" spans="1:14" s="23" customFormat="1" ht="6.75" customHeight="1" thickBot="1" x14ac:dyDescent="0.3">
      <c r="A108" s="122"/>
      <c r="B108" s="123"/>
      <c r="C108" s="124"/>
      <c r="D108" s="125"/>
      <c r="E108" s="126"/>
      <c r="F108" s="127"/>
    </row>
    <row r="109" spans="1:14" s="23" customFormat="1" ht="21" customHeight="1" thickTop="1" x14ac:dyDescent="0.25">
      <c r="A109" s="56"/>
      <c r="B109" s="57" t="s">
        <v>56</v>
      </c>
      <c r="C109" s="8"/>
      <c r="D109" s="17"/>
      <c r="E109" s="9"/>
      <c r="F109" s="55"/>
    </row>
    <row r="110" spans="1:14" s="23" customFormat="1" ht="28.5" x14ac:dyDescent="0.25">
      <c r="A110" s="128"/>
      <c r="B110" s="129" t="s">
        <v>118</v>
      </c>
      <c r="C110" s="130"/>
      <c r="D110" s="131"/>
      <c r="E110" s="132"/>
      <c r="F110" s="133"/>
    </row>
    <row r="111" spans="1:14" s="70" customFormat="1" ht="15" x14ac:dyDescent="0.2">
      <c r="A111" s="134">
        <v>1</v>
      </c>
      <c r="B111" s="65" t="s">
        <v>119</v>
      </c>
      <c r="C111" s="66" t="s">
        <v>120</v>
      </c>
      <c r="D111" s="67">
        <v>1</v>
      </c>
      <c r="E111" s="68"/>
      <c r="F111" s="69"/>
    </row>
    <row r="112" spans="1:14" s="70" customFormat="1" ht="15" x14ac:dyDescent="0.2">
      <c r="A112" s="135">
        <f t="shared" ref="A112:A117" si="4">1+A111</f>
        <v>2</v>
      </c>
      <c r="B112" s="65" t="s">
        <v>57</v>
      </c>
      <c r="C112" s="66" t="s">
        <v>43</v>
      </c>
      <c r="D112" s="67">
        <v>10</v>
      </c>
      <c r="E112" s="68"/>
      <c r="F112" s="69"/>
    </row>
    <row r="113" spans="1:6" s="70" customFormat="1" ht="15" x14ac:dyDescent="0.2">
      <c r="A113" s="135">
        <f t="shared" si="4"/>
        <v>3</v>
      </c>
      <c r="B113" s="65" t="s">
        <v>121</v>
      </c>
      <c r="C113" s="66" t="s">
        <v>43</v>
      </c>
      <c r="D113" s="67">
        <v>50</v>
      </c>
      <c r="E113" s="68"/>
      <c r="F113" s="69"/>
    </row>
    <row r="114" spans="1:6" s="70" customFormat="1" ht="15" x14ac:dyDescent="0.2">
      <c r="A114" s="135">
        <f t="shared" si="4"/>
        <v>4</v>
      </c>
      <c r="B114" s="65" t="s">
        <v>58</v>
      </c>
      <c r="C114" s="66" t="s">
        <v>43</v>
      </c>
      <c r="D114" s="67">
        <v>30</v>
      </c>
      <c r="E114" s="68"/>
      <c r="F114" s="69"/>
    </row>
    <row r="115" spans="1:6" s="70" customFormat="1" ht="15" x14ac:dyDescent="0.2">
      <c r="A115" s="135">
        <f t="shared" si="4"/>
        <v>5</v>
      </c>
      <c r="B115" s="65" t="s">
        <v>59</v>
      </c>
      <c r="C115" s="66" t="s">
        <v>43</v>
      </c>
      <c r="D115" s="67">
        <v>25</v>
      </c>
      <c r="E115" s="68"/>
      <c r="F115" s="69"/>
    </row>
    <row r="116" spans="1:6" s="70" customFormat="1" ht="15" x14ac:dyDescent="0.2">
      <c r="A116" s="135">
        <f t="shared" si="4"/>
        <v>6</v>
      </c>
      <c r="B116" s="65" t="s">
        <v>60</v>
      </c>
      <c r="C116" s="66" t="s">
        <v>61</v>
      </c>
      <c r="D116" s="67">
        <v>80</v>
      </c>
      <c r="E116" s="68"/>
      <c r="F116" s="69"/>
    </row>
    <row r="117" spans="1:6" s="70" customFormat="1" ht="30" x14ac:dyDescent="0.2">
      <c r="A117" s="135">
        <f t="shared" si="4"/>
        <v>7</v>
      </c>
      <c r="B117" s="65" t="s">
        <v>62</v>
      </c>
      <c r="C117" s="66" t="s">
        <v>37</v>
      </c>
      <c r="D117" s="67">
        <v>35</v>
      </c>
      <c r="E117" s="68"/>
      <c r="F117" s="69"/>
    </row>
    <row r="118" spans="1:6" s="23" customFormat="1" ht="28.5" x14ac:dyDescent="0.25">
      <c r="A118" s="136"/>
      <c r="B118" s="137" t="s">
        <v>122</v>
      </c>
      <c r="C118" s="130"/>
      <c r="D118" s="131"/>
      <c r="E118" s="132"/>
      <c r="F118" s="138"/>
    </row>
    <row r="119" spans="1:6" s="70" customFormat="1" ht="15" x14ac:dyDescent="0.2">
      <c r="A119" s="134">
        <f>A117+1</f>
        <v>8</v>
      </c>
      <c r="B119" s="65" t="s">
        <v>63</v>
      </c>
      <c r="C119" s="66" t="s">
        <v>43</v>
      </c>
      <c r="D119" s="67">
        <v>670</v>
      </c>
      <c r="E119" s="68"/>
      <c r="F119" s="69"/>
    </row>
    <row r="120" spans="1:6" s="70" customFormat="1" ht="15" x14ac:dyDescent="0.2">
      <c r="A120" s="135">
        <f>1+A119</f>
        <v>9</v>
      </c>
      <c r="B120" s="65" t="s">
        <v>64</v>
      </c>
      <c r="C120" s="66" t="s">
        <v>43</v>
      </c>
      <c r="D120" s="67">
        <v>140</v>
      </c>
      <c r="E120" s="68"/>
      <c r="F120" s="69"/>
    </row>
    <row r="121" spans="1:6" s="70" customFormat="1" ht="15" x14ac:dyDescent="0.2">
      <c r="A121" s="135">
        <f>1+A120</f>
        <v>10</v>
      </c>
      <c r="B121" s="65" t="s">
        <v>123</v>
      </c>
      <c r="C121" s="66" t="s">
        <v>43</v>
      </c>
      <c r="D121" s="67">
        <v>6</v>
      </c>
      <c r="E121" s="68"/>
      <c r="F121" s="69"/>
    </row>
    <row r="122" spans="1:6" s="70" customFormat="1" ht="15" x14ac:dyDescent="0.2">
      <c r="A122" s="135">
        <f>1+A121</f>
        <v>11</v>
      </c>
      <c r="B122" s="65" t="s">
        <v>124</v>
      </c>
      <c r="C122" s="66" t="s">
        <v>43</v>
      </c>
      <c r="D122" s="67">
        <v>1440</v>
      </c>
      <c r="E122" s="68"/>
      <c r="F122" s="69"/>
    </row>
    <row r="123" spans="1:6" s="23" customFormat="1" ht="28.5" x14ac:dyDescent="0.25">
      <c r="A123" s="136"/>
      <c r="B123" s="137" t="s">
        <v>125</v>
      </c>
      <c r="C123" s="130"/>
      <c r="D123" s="131"/>
      <c r="E123" s="139"/>
      <c r="F123" s="140"/>
    </row>
    <row r="124" spans="1:6" s="70" customFormat="1" ht="15" x14ac:dyDescent="0.2">
      <c r="A124" s="134">
        <f>A122+1</f>
        <v>12</v>
      </c>
      <c r="B124" s="65" t="s">
        <v>126</v>
      </c>
      <c r="C124" s="66" t="s">
        <v>43</v>
      </c>
      <c r="D124" s="67">
        <v>430</v>
      </c>
      <c r="E124" s="68"/>
      <c r="F124" s="69"/>
    </row>
    <row r="125" spans="1:6" s="70" customFormat="1" ht="30" x14ac:dyDescent="0.2">
      <c r="A125" s="135">
        <f>1+A124</f>
        <v>13</v>
      </c>
      <c r="B125" s="65" t="s">
        <v>65</v>
      </c>
      <c r="C125" s="66" t="s">
        <v>43</v>
      </c>
      <c r="D125" s="67">
        <v>140</v>
      </c>
      <c r="E125" s="68"/>
      <c r="F125" s="69"/>
    </row>
    <row r="126" spans="1:6" s="70" customFormat="1" ht="15" x14ac:dyDescent="0.2">
      <c r="A126" s="135">
        <f>1+A125</f>
        <v>14</v>
      </c>
      <c r="B126" s="65" t="s">
        <v>66</v>
      </c>
      <c r="C126" s="66" t="s">
        <v>43</v>
      </c>
      <c r="D126" s="67">
        <v>670</v>
      </c>
      <c r="E126" s="68"/>
      <c r="F126" s="69"/>
    </row>
    <row r="127" spans="1:6" s="70" customFormat="1" ht="15" x14ac:dyDescent="0.2">
      <c r="A127" s="135">
        <f>1+A126</f>
        <v>15</v>
      </c>
      <c r="B127" s="65" t="s">
        <v>127</v>
      </c>
      <c r="C127" s="66" t="s">
        <v>43</v>
      </c>
      <c r="D127" s="67">
        <v>6</v>
      </c>
      <c r="E127" s="68"/>
      <c r="F127" s="69"/>
    </row>
    <row r="128" spans="1:6" s="23" customFormat="1" ht="21" customHeight="1" x14ac:dyDescent="0.25">
      <c r="A128" s="136"/>
      <c r="B128" s="137" t="s">
        <v>67</v>
      </c>
      <c r="C128" s="130"/>
      <c r="D128" s="131"/>
      <c r="E128" s="139"/>
      <c r="F128" s="138"/>
    </row>
    <row r="129" spans="1:12" s="70" customFormat="1" ht="15" x14ac:dyDescent="0.2">
      <c r="A129" s="134">
        <f>A127+1</f>
        <v>16</v>
      </c>
      <c r="B129" s="65" t="s">
        <v>68</v>
      </c>
      <c r="C129" s="66" t="s">
        <v>43</v>
      </c>
      <c r="D129" s="67">
        <v>700</v>
      </c>
      <c r="E129" s="68"/>
      <c r="F129" s="69"/>
    </row>
    <row r="130" spans="1:12" s="70" customFormat="1" ht="15.75" thickBot="1" x14ac:dyDescent="0.25">
      <c r="A130" s="141">
        <f>1+A129</f>
        <v>17</v>
      </c>
      <c r="B130" s="142" t="s">
        <v>128</v>
      </c>
      <c r="C130" s="143" t="s">
        <v>44</v>
      </c>
      <c r="D130" s="144">
        <v>418.45</v>
      </c>
      <c r="E130" s="145"/>
      <c r="F130" s="146"/>
    </row>
    <row r="131" spans="1:12" s="70" customFormat="1" ht="18" customHeight="1" thickBot="1" x14ac:dyDescent="0.25">
      <c r="A131" s="116"/>
      <c r="B131" s="117" t="s">
        <v>19</v>
      </c>
      <c r="C131" s="118"/>
      <c r="D131" s="120"/>
      <c r="E131" s="120"/>
      <c r="F131" s="121"/>
    </row>
    <row r="132" spans="1:12" s="70" customFormat="1" ht="8.25" customHeight="1" thickBot="1" x14ac:dyDescent="0.25">
      <c r="A132" s="147"/>
      <c r="B132" s="148"/>
      <c r="C132" s="149"/>
      <c r="D132" s="150"/>
      <c r="E132" s="150"/>
      <c r="F132" s="151"/>
    </row>
    <row r="133" spans="1:12" s="23" customFormat="1" ht="15.75" thickTop="1" x14ac:dyDescent="0.25">
      <c r="A133" s="56"/>
      <c r="B133" s="57" t="s">
        <v>69</v>
      </c>
      <c r="C133" s="8"/>
      <c r="D133" s="17"/>
      <c r="E133" s="9"/>
      <c r="F133" s="55"/>
    </row>
    <row r="134" spans="1:12" s="70" customFormat="1" ht="15" x14ac:dyDescent="0.2">
      <c r="A134" s="152"/>
      <c r="B134" s="153" t="s">
        <v>70</v>
      </c>
      <c r="C134" s="154"/>
      <c r="D134" s="155"/>
      <c r="E134" s="156"/>
      <c r="F134" s="138"/>
      <c r="H134" s="157"/>
      <c r="I134" s="157"/>
      <c r="J134" s="158"/>
      <c r="K134" s="158"/>
      <c r="L134" s="157"/>
    </row>
    <row r="135" spans="1:12" s="23" customFormat="1" ht="30" x14ac:dyDescent="0.25">
      <c r="A135" s="159">
        <v>1</v>
      </c>
      <c r="B135" s="160" t="s">
        <v>38</v>
      </c>
      <c r="C135" s="161" t="s">
        <v>45</v>
      </c>
      <c r="D135" s="68">
        <v>47</v>
      </c>
      <c r="E135" s="162"/>
      <c r="F135" s="69"/>
      <c r="H135" s="163"/>
      <c r="I135" s="22"/>
      <c r="J135" s="164"/>
      <c r="K135" s="165"/>
      <c r="L135" s="22"/>
    </row>
    <row r="136" spans="1:12" s="23" customFormat="1" ht="15" x14ac:dyDescent="0.25">
      <c r="A136" s="159">
        <v>2</v>
      </c>
      <c r="B136" s="160" t="s">
        <v>71</v>
      </c>
      <c r="C136" s="161" t="s">
        <v>45</v>
      </c>
      <c r="D136" s="68">
        <v>11</v>
      </c>
      <c r="E136" s="162"/>
      <c r="F136" s="69"/>
      <c r="H136" s="22"/>
      <c r="I136" s="22"/>
      <c r="J136" s="164"/>
      <c r="K136" s="165"/>
      <c r="L136" s="22"/>
    </row>
    <row r="137" spans="1:12" s="23" customFormat="1" ht="30" x14ac:dyDescent="0.25">
      <c r="A137" s="159">
        <v>3</v>
      </c>
      <c r="B137" s="166" t="s">
        <v>88</v>
      </c>
      <c r="C137" s="161" t="s">
        <v>45</v>
      </c>
      <c r="D137" s="68">
        <v>47</v>
      </c>
      <c r="E137" s="162"/>
      <c r="F137" s="69"/>
      <c r="H137" s="22"/>
      <c r="I137" s="22"/>
      <c r="J137" s="164"/>
      <c r="K137" s="165"/>
      <c r="L137" s="22"/>
    </row>
    <row r="138" spans="1:12" s="23" customFormat="1" ht="15" x14ac:dyDescent="0.25">
      <c r="A138" s="159">
        <v>4</v>
      </c>
      <c r="B138" s="166" t="s">
        <v>72</v>
      </c>
      <c r="C138" s="161" t="s">
        <v>45</v>
      </c>
      <c r="D138" s="68">
        <v>47</v>
      </c>
      <c r="E138" s="162"/>
      <c r="F138" s="69"/>
      <c r="H138" s="22"/>
      <c r="I138" s="22"/>
      <c r="J138" s="164"/>
      <c r="K138" s="165"/>
      <c r="L138" s="22"/>
    </row>
    <row r="139" spans="1:12" s="23" customFormat="1" ht="15" x14ac:dyDescent="0.25">
      <c r="A139" s="159">
        <v>5</v>
      </c>
      <c r="B139" s="166" t="s">
        <v>73</v>
      </c>
      <c r="C139" s="161" t="s">
        <v>45</v>
      </c>
      <c r="D139" s="68">
        <v>94</v>
      </c>
      <c r="E139" s="162"/>
      <c r="F139" s="69"/>
      <c r="H139" s="22"/>
      <c r="I139" s="22"/>
      <c r="J139" s="164"/>
      <c r="K139" s="165"/>
      <c r="L139" s="22"/>
    </row>
    <row r="140" spans="1:12" s="23" customFormat="1" ht="15" x14ac:dyDescent="0.25">
      <c r="A140" s="159">
        <v>6</v>
      </c>
      <c r="B140" s="160" t="s">
        <v>129</v>
      </c>
      <c r="C140" s="161" t="s">
        <v>45</v>
      </c>
      <c r="D140" s="68">
        <v>46</v>
      </c>
      <c r="E140" s="162"/>
      <c r="F140" s="69"/>
      <c r="H140" s="163"/>
      <c r="I140" s="22"/>
      <c r="J140" s="164"/>
      <c r="K140" s="165"/>
      <c r="L140" s="22"/>
    </row>
    <row r="141" spans="1:12" s="23" customFormat="1" ht="15" x14ac:dyDescent="0.25">
      <c r="A141" s="159">
        <v>7</v>
      </c>
      <c r="B141" s="166" t="s">
        <v>74</v>
      </c>
      <c r="C141" s="161" t="s">
        <v>45</v>
      </c>
      <c r="D141" s="68">
        <v>8</v>
      </c>
      <c r="E141" s="162"/>
      <c r="F141" s="69"/>
      <c r="H141" s="22"/>
      <c r="I141" s="22"/>
      <c r="J141" s="164"/>
      <c r="K141" s="165"/>
      <c r="L141" s="22"/>
    </row>
    <row r="142" spans="1:12" s="23" customFormat="1" ht="18" x14ac:dyDescent="0.25">
      <c r="A142" s="159">
        <v>8</v>
      </c>
      <c r="B142" s="167" t="s">
        <v>39</v>
      </c>
      <c r="C142" s="168" t="s">
        <v>44</v>
      </c>
      <c r="D142" s="169">
        <v>235</v>
      </c>
      <c r="E142" s="162"/>
      <c r="F142" s="69"/>
      <c r="H142" s="22"/>
      <c r="I142" s="22"/>
      <c r="J142" s="164"/>
      <c r="K142" s="165"/>
      <c r="L142" s="22"/>
    </row>
    <row r="143" spans="1:12" s="23" customFormat="1" ht="18" x14ac:dyDescent="0.25">
      <c r="A143" s="159">
        <v>9</v>
      </c>
      <c r="B143" s="167" t="s">
        <v>40</v>
      </c>
      <c r="C143" s="168" t="s">
        <v>44</v>
      </c>
      <c r="D143" s="169">
        <v>515</v>
      </c>
      <c r="E143" s="162"/>
      <c r="F143" s="69"/>
      <c r="H143" s="22"/>
      <c r="I143" s="22"/>
      <c r="J143" s="164"/>
      <c r="K143" s="165"/>
      <c r="L143" s="22"/>
    </row>
    <row r="144" spans="1:12" s="23" customFormat="1" ht="18" x14ac:dyDescent="0.25">
      <c r="A144" s="159">
        <v>10</v>
      </c>
      <c r="B144" s="167" t="s">
        <v>41</v>
      </c>
      <c r="C144" s="168" t="s">
        <v>44</v>
      </c>
      <c r="D144" s="169">
        <v>280</v>
      </c>
      <c r="E144" s="162"/>
      <c r="F144" s="69"/>
      <c r="H144" s="22"/>
      <c r="I144" s="22"/>
      <c r="J144" s="164"/>
      <c r="K144" s="165"/>
      <c r="L144" s="22"/>
    </row>
    <row r="145" spans="1:12" s="23" customFormat="1" ht="18" x14ac:dyDescent="0.25">
      <c r="A145" s="159">
        <v>11</v>
      </c>
      <c r="B145" s="167" t="s">
        <v>42</v>
      </c>
      <c r="C145" s="168" t="s">
        <v>44</v>
      </c>
      <c r="D145" s="169">
        <v>205</v>
      </c>
      <c r="E145" s="162"/>
      <c r="F145" s="69"/>
      <c r="H145" s="22"/>
      <c r="I145" s="22"/>
      <c r="J145" s="164"/>
      <c r="K145" s="165"/>
      <c r="L145" s="22"/>
    </row>
    <row r="146" spans="1:12" s="23" customFormat="1" ht="15" x14ac:dyDescent="0.25">
      <c r="A146" s="159">
        <v>12</v>
      </c>
      <c r="B146" s="167" t="s">
        <v>89</v>
      </c>
      <c r="C146" s="168" t="s">
        <v>44</v>
      </c>
      <c r="D146" s="169">
        <v>780</v>
      </c>
      <c r="E146" s="162"/>
      <c r="F146" s="69"/>
      <c r="H146" s="22"/>
      <c r="I146" s="22"/>
      <c r="J146" s="164"/>
      <c r="K146" s="165"/>
      <c r="L146" s="22"/>
    </row>
    <row r="147" spans="1:12" s="23" customFormat="1" ht="15" x14ac:dyDescent="0.25">
      <c r="A147" s="159">
        <v>13</v>
      </c>
      <c r="B147" s="170" t="s">
        <v>130</v>
      </c>
      <c r="C147" s="171" t="s">
        <v>43</v>
      </c>
      <c r="D147" s="172">
        <v>1</v>
      </c>
      <c r="E147" s="172"/>
      <c r="F147" s="69"/>
      <c r="H147" s="163"/>
      <c r="I147" s="22"/>
      <c r="J147" s="173"/>
      <c r="K147" s="165"/>
      <c r="L147" s="22"/>
    </row>
    <row r="148" spans="1:12" s="23" customFormat="1" ht="45" x14ac:dyDescent="0.25">
      <c r="A148" s="159">
        <v>14</v>
      </c>
      <c r="B148" s="170" t="s">
        <v>131</v>
      </c>
      <c r="C148" s="171" t="s">
        <v>43</v>
      </c>
      <c r="D148" s="172">
        <v>1</v>
      </c>
      <c r="E148" s="172"/>
      <c r="F148" s="69"/>
      <c r="H148" s="174"/>
      <c r="I148" s="22"/>
      <c r="J148" s="173"/>
      <c r="K148" s="165"/>
      <c r="L148" s="22"/>
    </row>
    <row r="149" spans="1:12" s="23" customFormat="1" ht="45" x14ac:dyDescent="0.25">
      <c r="A149" s="159">
        <v>15</v>
      </c>
      <c r="B149" s="170" t="s">
        <v>132</v>
      </c>
      <c r="C149" s="171" t="s">
        <v>43</v>
      </c>
      <c r="D149" s="172">
        <v>2</v>
      </c>
      <c r="E149" s="172"/>
      <c r="F149" s="69"/>
      <c r="H149" s="174"/>
      <c r="I149" s="22"/>
      <c r="J149" s="173"/>
      <c r="K149" s="165"/>
      <c r="L149" s="22"/>
    </row>
    <row r="150" spans="1:12" s="23" customFormat="1" ht="19.5" customHeight="1" thickBot="1" x14ac:dyDescent="0.3">
      <c r="A150" s="39"/>
      <c r="B150" s="40" t="s">
        <v>30</v>
      </c>
      <c r="C150" s="41"/>
      <c r="D150" s="42"/>
      <c r="E150" s="42"/>
      <c r="F150" s="43"/>
      <c r="H150" s="22"/>
      <c r="I150" s="22"/>
      <c r="J150" s="175"/>
      <c r="K150" s="176"/>
      <c r="L150" s="22"/>
    </row>
    <row r="151" spans="1:12" s="70" customFormat="1" ht="15.75" thickTop="1" x14ac:dyDescent="0.2">
      <c r="A151" s="177"/>
      <c r="B151" s="153" t="s">
        <v>75</v>
      </c>
      <c r="C151" s="178"/>
      <c r="D151" s="179"/>
      <c r="E151" s="180"/>
      <c r="F151" s="181"/>
      <c r="H151" s="157"/>
      <c r="I151" s="157"/>
      <c r="J151" s="158"/>
      <c r="K151" s="158"/>
      <c r="L151" s="157"/>
    </row>
    <row r="152" spans="1:12" s="23" customFormat="1" ht="15" x14ac:dyDescent="0.25">
      <c r="A152" s="159">
        <v>16</v>
      </c>
      <c r="B152" s="167" t="s">
        <v>76</v>
      </c>
      <c r="C152" s="168" t="s">
        <v>20</v>
      </c>
      <c r="D152" s="169">
        <v>0.78</v>
      </c>
      <c r="E152" s="162"/>
      <c r="F152" s="69"/>
      <c r="H152" s="22"/>
      <c r="I152" s="22"/>
      <c r="J152" s="164"/>
      <c r="K152" s="165"/>
      <c r="L152" s="22"/>
    </row>
    <row r="153" spans="1:12" s="23" customFormat="1" ht="30" x14ac:dyDescent="0.25">
      <c r="A153" s="159">
        <v>17</v>
      </c>
      <c r="B153" s="167" t="s">
        <v>77</v>
      </c>
      <c r="C153" s="171" t="s">
        <v>44</v>
      </c>
      <c r="D153" s="169">
        <v>780</v>
      </c>
      <c r="E153" s="162"/>
      <c r="F153" s="69"/>
      <c r="H153" s="22"/>
      <c r="I153" s="22"/>
      <c r="J153" s="164"/>
      <c r="K153" s="165"/>
      <c r="L153" s="22"/>
    </row>
    <row r="154" spans="1:12" s="23" customFormat="1" ht="15" x14ac:dyDescent="0.25">
      <c r="A154" s="159">
        <v>18</v>
      </c>
      <c r="B154" s="166" t="s">
        <v>78</v>
      </c>
      <c r="C154" s="168" t="s">
        <v>44</v>
      </c>
      <c r="D154" s="169">
        <v>780</v>
      </c>
      <c r="E154" s="162"/>
      <c r="F154" s="69"/>
      <c r="H154" s="22"/>
      <c r="I154" s="22"/>
      <c r="J154" s="164"/>
      <c r="K154" s="165"/>
      <c r="L154" s="22"/>
    </row>
    <row r="155" spans="1:12" s="23" customFormat="1" ht="15" x14ac:dyDescent="0.25">
      <c r="A155" s="159">
        <v>19</v>
      </c>
      <c r="B155" s="182" t="s">
        <v>79</v>
      </c>
      <c r="C155" s="168" t="s">
        <v>44</v>
      </c>
      <c r="D155" s="169">
        <v>780</v>
      </c>
      <c r="E155" s="162"/>
      <c r="F155" s="69"/>
      <c r="H155" s="22"/>
      <c r="I155" s="22"/>
      <c r="J155" s="164"/>
      <c r="K155" s="165"/>
      <c r="L155" s="22"/>
    </row>
    <row r="156" spans="1:12" s="23" customFormat="1" ht="30" x14ac:dyDescent="0.25">
      <c r="A156" s="159">
        <v>20</v>
      </c>
      <c r="B156" s="166" t="s">
        <v>80</v>
      </c>
      <c r="C156" s="183" t="s">
        <v>45</v>
      </c>
      <c r="D156" s="169">
        <v>47</v>
      </c>
      <c r="E156" s="162"/>
      <c r="F156" s="69"/>
      <c r="H156" s="22"/>
      <c r="I156" s="22"/>
      <c r="J156" s="164"/>
      <c r="K156" s="165"/>
      <c r="L156" s="22"/>
    </row>
    <row r="157" spans="1:12" s="23" customFormat="1" ht="30" x14ac:dyDescent="0.25">
      <c r="A157" s="159">
        <v>21</v>
      </c>
      <c r="B157" s="166" t="s">
        <v>81</v>
      </c>
      <c r="C157" s="183" t="s">
        <v>45</v>
      </c>
      <c r="D157" s="169">
        <v>58</v>
      </c>
      <c r="E157" s="162"/>
      <c r="F157" s="69"/>
      <c r="H157" s="22"/>
      <c r="I157" s="22"/>
      <c r="J157" s="164"/>
      <c r="K157" s="165"/>
      <c r="L157" s="22"/>
    </row>
    <row r="158" spans="1:12" s="23" customFormat="1" ht="30" x14ac:dyDescent="0.25">
      <c r="A158" s="159">
        <v>22</v>
      </c>
      <c r="B158" s="166" t="s">
        <v>133</v>
      </c>
      <c r="C158" s="183" t="s">
        <v>45</v>
      </c>
      <c r="D158" s="169">
        <v>46</v>
      </c>
      <c r="E158" s="162"/>
      <c r="F158" s="69"/>
      <c r="H158" s="22"/>
      <c r="I158" s="22"/>
      <c r="J158" s="164"/>
      <c r="K158" s="165"/>
      <c r="L158" s="22"/>
    </row>
    <row r="159" spans="1:12" s="23" customFormat="1" ht="15" x14ac:dyDescent="0.25">
      <c r="A159" s="159">
        <v>23</v>
      </c>
      <c r="B159" s="166" t="s">
        <v>82</v>
      </c>
      <c r="C159" s="183" t="s">
        <v>45</v>
      </c>
      <c r="D159" s="169">
        <v>47</v>
      </c>
      <c r="E159" s="162"/>
      <c r="F159" s="69"/>
      <c r="H159" s="22"/>
      <c r="I159" s="22"/>
      <c r="J159" s="164"/>
      <c r="K159" s="165"/>
      <c r="L159" s="22"/>
    </row>
    <row r="160" spans="1:12" s="23" customFormat="1" ht="15" x14ac:dyDescent="0.25">
      <c r="A160" s="159">
        <v>24</v>
      </c>
      <c r="B160" s="166" t="s">
        <v>83</v>
      </c>
      <c r="C160" s="183" t="s">
        <v>45</v>
      </c>
      <c r="D160" s="169">
        <v>94</v>
      </c>
      <c r="E160" s="162"/>
      <c r="F160" s="69"/>
      <c r="H160" s="22"/>
      <c r="I160" s="22"/>
      <c r="J160" s="164"/>
      <c r="K160" s="165"/>
      <c r="L160" s="22"/>
    </row>
    <row r="161" spans="1:12" s="23" customFormat="1" ht="15" x14ac:dyDescent="0.25">
      <c r="A161" s="159">
        <v>25</v>
      </c>
      <c r="B161" s="166" t="s">
        <v>134</v>
      </c>
      <c r="C161" s="168" t="s">
        <v>44</v>
      </c>
      <c r="D161" s="169">
        <v>1000</v>
      </c>
      <c r="E161" s="162"/>
      <c r="F161" s="69"/>
      <c r="H161" s="22"/>
      <c r="I161" s="22"/>
      <c r="J161" s="164"/>
      <c r="K161" s="165"/>
      <c r="L161" s="22"/>
    </row>
    <row r="162" spans="1:12" s="23" customFormat="1" ht="15" x14ac:dyDescent="0.25">
      <c r="A162" s="159">
        <v>26</v>
      </c>
      <c r="B162" s="166" t="s">
        <v>84</v>
      </c>
      <c r="C162" s="168" t="s">
        <v>44</v>
      </c>
      <c r="D162" s="169">
        <f>D142</f>
        <v>235</v>
      </c>
      <c r="E162" s="162"/>
      <c r="F162" s="69"/>
      <c r="H162" s="22"/>
      <c r="I162" s="22"/>
      <c r="J162" s="164"/>
      <c r="K162" s="165"/>
      <c r="L162" s="22"/>
    </row>
    <row r="163" spans="1:12" s="23" customFormat="1" ht="15" x14ac:dyDescent="0.25">
      <c r="A163" s="159">
        <v>27</v>
      </c>
      <c r="B163" s="166" t="s">
        <v>85</v>
      </c>
      <c r="C163" s="183" t="s">
        <v>45</v>
      </c>
      <c r="D163" s="169">
        <v>120</v>
      </c>
      <c r="E163" s="162"/>
      <c r="F163" s="69"/>
      <c r="H163" s="22"/>
      <c r="I163" s="22"/>
      <c r="J163" s="164"/>
      <c r="K163" s="165"/>
      <c r="L163" s="22"/>
    </row>
    <row r="164" spans="1:12" s="23" customFormat="1" ht="30" x14ac:dyDescent="0.25">
      <c r="A164" s="159">
        <v>28</v>
      </c>
      <c r="B164" s="167" t="s">
        <v>86</v>
      </c>
      <c r="C164" s="183" t="s">
        <v>45</v>
      </c>
      <c r="D164" s="169">
        <v>8</v>
      </c>
      <c r="E164" s="162"/>
      <c r="F164" s="69"/>
      <c r="H164" s="22"/>
      <c r="I164" s="22"/>
      <c r="J164" s="164"/>
      <c r="K164" s="165"/>
      <c r="L164" s="22"/>
    </row>
    <row r="165" spans="1:12" s="23" customFormat="1" ht="30" x14ac:dyDescent="0.25">
      <c r="A165" s="159">
        <v>29</v>
      </c>
      <c r="B165" s="167" t="s">
        <v>87</v>
      </c>
      <c r="C165" s="183" t="s">
        <v>45</v>
      </c>
      <c r="D165" s="169">
        <v>8</v>
      </c>
      <c r="E165" s="162"/>
      <c r="F165" s="69"/>
      <c r="H165" s="22"/>
      <c r="I165" s="22"/>
      <c r="J165" s="164"/>
      <c r="K165" s="165"/>
      <c r="L165" s="22"/>
    </row>
    <row r="166" spans="1:12" s="23" customFormat="1" ht="18.75" customHeight="1" thickBot="1" x14ac:dyDescent="0.3">
      <c r="A166" s="44"/>
      <c r="B166" s="45" t="s">
        <v>36</v>
      </c>
      <c r="C166" s="46"/>
      <c r="D166" s="47"/>
      <c r="E166" s="47"/>
      <c r="F166" s="48"/>
      <c r="H166" s="22"/>
      <c r="I166" s="22"/>
      <c r="J166" s="184"/>
      <c r="K166" s="176"/>
      <c r="L166" s="22"/>
    </row>
    <row r="167" spans="1:12" s="70" customFormat="1" ht="18" customHeight="1" thickBot="1" x14ac:dyDescent="0.25">
      <c r="A167" s="116"/>
      <c r="B167" s="117" t="s">
        <v>21</v>
      </c>
      <c r="C167" s="118"/>
      <c r="D167" s="120"/>
      <c r="E167" s="120"/>
      <c r="F167" s="185"/>
      <c r="H167" s="157"/>
      <c r="I167" s="157"/>
      <c r="J167" s="184"/>
      <c r="K167" s="176"/>
      <c r="L167" s="157"/>
    </row>
    <row r="168" spans="1:12" s="70" customFormat="1" ht="8.25" customHeight="1" thickBot="1" x14ac:dyDescent="0.3">
      <c r="A168" s="147"/>
      <c r="B168" s="148"/>
      <c r="C168" s="149"/>
      <c r="D168" s="150"/>
      <c r="E168" s="150"/>
      <c r="F168" s="186"/>
      <c r="H168" s="157"/>
      <c r="I168" s="157"/>
      <c r="J168" s="22"/>
      <c r="K168" s="22"/>
      <c r="L168" s="157"/>
    </row>
    <row r="169" spans="1:12" s="23" customFormat="1" ht="15.75" thickTop="1" x14ac:dyDescent="0.25">
      <c r="A169" s="56"/>
      <c r="B169" s="57" t="s">
        <v>138</v>
      </c>
      <c r="C169" s="8"/>
      <c r="D169" s="17"/>
      <c r="E169" s="9"/>
      <c r="F169" s="55"/>
      <c r="J169" s="187"/>
      <c r="K169" s="187"/>
    </row>
    <row r="170" spans="1:12" s="23" customFormat="1" ht="15" x14ac:dyDescent="0.25">
      <c r="A170" s="210">
        <v>1</v>
      </c>
      <c r="B170" s="188" t="s">
        <v>139</v>
      </c>
      <c r="C170" s="183" t="s">
        <v>48</v>
      </c>
      <c r="D170" s="169">
        <v>8.5</v>
      </c>
      <c r="E170" s="162"/>
      <c r="F170" s="189"/>
      <c r="H170" s="190"/>
      <c r="I170" s="191"/>
      <c r="L170" s="187"/>
    </row>
    <row r="171" spans="1:12" s="23" customFormat="1" ht="15" x14ac:dyDescent="0.25">
      <c r="A171" s="159">
        <v>2</v>
      </c>
      <c r="B171" s="188" t="s">
        <v>140</v>
      </c>
      <c r="C171" s="183" t="s">
        <v>48</v>
      </c>
      <c r="D171" s="169">
        <v>5</v>
      </c>
      <c r="E171" s="192"/>
      <c r="F171" s="189"/>
      <c r="H171" s="193"/>
      <c r="I171" s="193"/>
    </row>
    <row r="172" spans="1:12" s="23" customFormat="1" ht="15" x14ac:dyDescent="0.25">
      <c r="A172" s="159">
        <v>3</v>
      </c>
      <c r="B172" s="188" t="s">
        <v>141</v>
      </c>
      <c r="C172" s="183" t="s">
        <v>91</v>
      </c>
      <c r="D172" s="169">
        <v>5.8</v>
      </c>
      <c r="E172" s="194"/>
      <c r="F172" s="189"/>
      <c r="H172" s="193"/>
      <c r="I172" s="193"/>
    </row>
    <row r="173" spans="1:12" s="23" customFormat="1" ht="15" x14ac:dyDescent="0.25">
      <c r="A173" s="159">
        <v>4</v>
      </c>
      <c r="B173" s="188" t="s">
        <v>142</v>
      </c>
      <c r="C173" s="183" t="s">
        <v>91</v>
      </c>
      <c r="D173" s="169">
        <v>22.8</v>
      </c>
      <c r="E173" s="162"/>
      <c r="F173" s="189"/>
      <c r="H173" s="193"/>
      <c r="I173" s="193"/>
    </row>
    <row r="174" spans="1:12" s="23" customFormat="1" ht="15" x14ac:dyDescent="0.25">
      <c r="A174" s="159">
        <v>5</v>
      </c>
      <c r="B174" s="188" t="s">
        <v>143</v>
      </c>
      <c r="C174" s="183" t="s">
        <v>91</v>
      </c>
      <c r="D174" s="169">
        <v>5.8</v>
      </c>
      <c r="E174" s="162"/>
      <c r="F174" s="189"/>
      <c r="H174" s="193"/>
      <c r="I174" s="193"/>
    </row>
    <row r="175" spans="1:12" s="23" customFormat="1" ht="15" x14ac:dyDescent="0.25">
      <c r="A175" s="159">
        <v>6</v>
      </c>
      <c r="B175" s="188" t="s">
        <v>144</v>
      </c>
      <c r="C175" s="183" t="s">
        <v>91</v>
      </c>
      <c r="D175" s="169">
        <v>5.8</v>
      </c>
      <c r="E175" s="162"/>
      <c r="F175" s="189"/>
      <c r="H175" s="193"/>
      <c r="I175" s="193"/>
    </row>
    <row r="176" spans="1:12" s="23" customFormat="1" ht="15" x14ac:dyDescent="0.25">
      <c r="A176" s="159">
        <v>7</v>
      </c>
      <c r="B176" s="188" t="s">
        <v>145</v>
      </c>
      <c r="C176" s="183" t="s">
        <v>91</v>
      </c>
      <c r="D176" s="169">
        <v>28.6</v>
      </c>
      <c r="E176" s="162"/>
      <c r="F176" s="189"/>
      <c r="H176" s="193"/>
      <c r="I176" s="193"/>
    </row>
    <row r="177" spans="1:9" s="23" customFormat="1" ht="15" x14ac:dyDescent="0.25">
      <c r="A177" s="159">
        <v>8</v>
      </c>
      <c r="B177" s="188" t="s">
        <v>146</v>
      </c>
      <c r="C177" s="183" t="s">
        <v>48</v>
      </c>
      <c r="D177" s="169">
        <v>35.200000000000003</v>
      </c>
      <c r="E177" s="162"/>
      <c r="F177" s="189"/>
      <c r="H177" s="193"/>
      <c r="I177" s="193"/>
    </row>
    <row r="178" spans="1:9" s="23" customFormat="1" ht="15" x14ac:dyDescent="0.25">
      <c r="A178" s="159">
        <v>9</v>
      </c>
      <c r="B178" s="188" t="s">
        <v>147</v>
      </c>
      <c r="C178" s="183" t="s">
        <v>91</v>
      </c>
      <c r="D178" s="169">
        <v>2.2000000000000002</v>
      </c>
      <c r="E178" s="194"/>
      <c r="F178" s="189"/>
      <c r="H178" s="193"/>
      <c r="I178" s="193"/>
    </row>
    <row r="179" spans="1:9" s="23" customFormat="1" ht="15" x14ac:dyDescent="0.25">
      <c r="A179" s="159">
        <v>10</v>
      </c>
      <c r="B179" s="188" t="s">
        <v>148</v>
      </c>
      <c r="C179" s="183" t="s">
        <v>91</v>
      </c>
      <c r="D179" s="169">
        <v>6.6</v>
      </c>
      <c r="E179" s="194"/>
      <c r="F179" s="189"/>
      <c r="H179" s="193"/>
      <c r="I179" s="193"/>
    </row>
    <row r="180" spans="1:9" s="23" customFormat="1" ht="15" x14ac:dyDescent="0.25">
      <c r="A180" s="159">
        <v>11</v>
      </c>
      <c r="B180" s="195" t="s">
        <v>149</v>
      </c>
      <c r="C180" s="183" t="s">
        <v>91</v>
      </c>
      <c r="D180" s="169">
        <v>19.8</v>
      </c>
      <c r="E180" s="194"/>
      <c r="F180" s="189"/>
      <c r="H180" s="193"/>
      <c r="I180" s="193"/>
    </row>
    <row r="181" spans="1:9" s="23" customFormat="1" ht="15" x14ac:dyDescent="0.25">
      <c r="A181" s="159">
        <v>12</v>
      </c>
      <c r="B181" s="188" t="s">
        <v>150</v>
      </c>
      <c r="C181" s="183" t="s">
        <v>91</v>
      </c>
      <c r="D181" s="169">
        <v>19.8</v>
      </c>
      <c r="E181" s="162"/>
      <c r="F181" s="189"/>
      <c r="H181" s="193"/>
      <c r="I181" s="193"/>
    </row>
    <row r="182" spans="1:9" s="23" customFormat="1" ht="15" x14ac:dyDescent="0.25">
      <c r="A182" s="159">
        <v>13</v>
      </c>
      <c r="B182" s="188" t="s">
        <v>151</v>
      </c>
      <c r="C182" s="183" t="s">
        <v>91</v>
      </c>
      <c r="D182" s="169">
        <v>19.8</v>
      </c>
      <c r="E182" s="162"/>
      <c r="F182" s="189"/>
      <c r="H182" s="193"/>
      <c r="I182" s="193"/>
    </row>
    <row r="183" spans="1:9" s="23" customFormat="1" ht="15" x14ac:dyDescent="0.25">
      <c r="A183" s="159">
        <v>14</v>
      </c>
      <c r="B183" s="188" t="s">
        <v>152</v>
      </c>
      <c r="C183" s="183" t="s">
        <v>44</v>
      </c>
      <c r="D183" s="169">
        <v>21.85</v>
      </c>
      <c r="E183" s="162"/>
      <c r="F183" s="189"/>
      <c r="H183" s="193"/>
      <c r="I183" s="193"/>
    </row>
    <row r="184" spans="1:9" s="23" customFormat="1" ht="15" x14ac:dyDescent="0.25">
      <c r="A184" s="159">
        <v>15</v>
      </c>
      <c r="B184" s="195" t="s">
        <v>153</v>
      </c>
      <c r="C184" s="183" t="s">
        <v>44</v>
      </c>
      <c r="D184" s="169">
        <v>20.97</v>
      </c>
      <c r="E184" s="162"/>
      <c r="F184" s="189"/>
      <c r="H184" s="193"/>
      <c r="I184" s="193"/>
    </row>
    <row r="185" spans="1:9" s="23" customFormat="1" ht="15" x14ac:dyDescent="0.25">
      <c r="A185" s="159">
        <v>16</v>
      </c>
      <c r="B185" s="195" t="s">
        <v>154</v>
      </c>
      <c r="C185" s="183" t="s">
        <v>43</v>
      </c>
      <c r="D185" s="169">
        <v>1</v>
      </c>
      <c r="E185" s="162"/>
      <c r="F185" s="189"/>
      <c r="H185" s="193"/>
      <c r="I185" s="193"/>
    </row>
    <row r="186" spans="1:9" s="23" customFormat="1" ht="15" x14ac:dyDescent="0.25">
      <c r="A186" s="159">
        <v>17</v>
      </c>
      <c r="B186" s="196" t="s">
        <v>155</v>
      </c>
      <c r="C186" s="183" t="s">
        <v>43</v>
      </c>
      <c r="D186" s="169">
        <v>1</v>
      </c>
      <c r="E186" s="162"/>
      <c r="F186" s="189"/>
      <c r="H186" s="193"/>
      <c r="I186" s="193"/>
    </row>
    <row r="187" spans="1:9" s="23" customFormat="1" ht="15" x14ac:dyDescent="0.25">
      <c r="A187" s="159">
        <v>18</v>
      </c>
      <c r="B187" s="195" t="s">
        <v>156</v>
      </c>
      <c r="C187" s="183" t="s">
        <v>43</v>
      </c>
      <c r="D187" s="169">
        <v>2</v>
      </c>
      <c r="E187" s="162"/>
      <c r="F187" s="189"/>
      <c r="H187" s="193"/>
      <c r="I187" s="193"/>
    </row>
    <row r="188" spans="1:9" s="23" customFormat="1" ht="15" x14ac:dyDescent="0.25">
      <c r="A188" s="159">
        <v>19</v>
      </c>
      <c r="B188" s="195" t="s">
        <v>157</v>
      </c>
      <c r="C188" s="183" t="s">
        <v>43</v>
      </c>
      <c r="D188" s="169">
        <v>1</v>
      </c>
      <c r="E188" s="162"/>
      <c r="F188" s="189"/>
      <c r="H188" s="193"/>
      <c r="I188" s="193"/>
    </row>
    <row r="189" spans="1:9" s="23" customFormat="1" ht="15" x14ac:dyDescent="0.25">
      <c r="A189" s="159">
        <v>20</v>
      </c>
      <c r="B189" s="195" t="s">
        <v>158</v>
      </c>
      <c r="C189" s="183" t="s">
        <v>43</v>
      </c>
      <c r="D189" s="169">
        <v>1</v>
      </c>
      <c r="E189" s="162"/>
      <c r="F189" s="189"/>
      <c r="H189" s="193"/>
      <c r="I189" s="193"/>
    </row>
    <row r="190" spans="1:9" s="23" customFormat="1" ht="15" x14ac:dyDescent="0.25">
      <c r="A190" s="159">
        <v>21</v>
      </c>
      <c r="B190" s="195" t="s">
        <v>159</v>
      </c>
      <c r="C190" s="183" t="s">
        <v>43</v>
      </c>
      <c r="D190" s="169">
        <v>1</v>
      </c>
      <c r="E190" s="162"/>
      <c r="F190" s="189"/>
      <c r="H190" s="193"/>
      <c r="I190" s="193"/>
    </row>
    <row r="191" spans="1:9" s="23" customFormat="1" ht="15" x14ac:dyDescent="0.25">
      <c r="A191" s="159">
        <v>22</v>
      </c>
      <c r="B191" s="195" t="s">
        <v>160</v>
      </c>
      <c r="C191" s="183" t="s">
        <v>43</v>
      </c>
      <c r="D191" s="169">
        <v>1</v>
      </c>
      <c r="E191" s="162"/>
      <c r="F191" s="189"/>
      <c r="H191" s="193"/>
      <c r="I191" s="193"/>
    </row>
    <row r="192" spans="1:9" s="23" customFormat="1" ht="30" x14ac:dyDescent="0.25">
      <c r="A192" s="159">
        <v>23</v>
      </c>
      <c r="B192" s="73" t="s">
        <v>103</v>
      </c>
      <c r="C192" s="183" t="s">
        <v>91</v>
      </c>
      <c r="D192" s="169">
        <v>1.7</v>
      </c>
      <c r="E192" s="68"/>
      <c r="F192" s="189"/>
      <c r="H192" s="193"/>
      <c r="I192" s="193"/>
    </row>
    <row r="193" spans="1:25" s="23" customFormat="1" ht="15" x14ac:dyDescent="0.25">
      <c r="A193" s="159">
        <v>24</v>
      </c>
      <c r="B193" s="73" t="s">
        <v>137</v>
      </c>
      <c r="C193" s="183" t="s">
        <v>48</v>
      </c>
      <c r="D193" s="169">
        <v>8.5</v>
      </c>
      <c r="E193" s="68"/>
      <c r="F193" s="189"/>
      <c r="H193" s="193"/>
      <c r="I193" s="193"/>
    </row>
    <row r="194" spans="1:25" s="23" customFormat="1" ht="15" x14ac:dyDescent="0.25">
      <c r="A194" s="159">
        <v>25</v>
      </c>
      <c r="B194" s="73" t="s">
        <v>104</v>
      </c>
      <c r="C194" s="183" t="s">
        <v>48</v>
      </c>
      <c r="D194" s="169">
        <v>8.5</v>
      </c>
      <c r="E194" s="68"/>
      <c r="F194" s="189"/>
      <c r="H194" s="193"/>
      <c r="I194" s="193"/>
    </row>
    <row r="195" spans="1:25" s="23" customFormat="1" ht="15" x14ac:dyDescent="0.25">
      <c r="A195" s="159">
        <v>26</v>
      </c>
      <c r="B195" s="73" t="s">
        <v>173</v>
      </c>
      <c r="C195" s="183" t="s">
        <v>91</v>
      </c>
      <c r="D195" s="77">
        <v>1.2</v>
      </c>
      <c r="E195" s="68"/>
      <c r="F195" s="189"/>
      <c r="H195" s="193"/>
      <c r="I195" s="193"/>
      <c r="J195" s="197"/>
      <c r="K195" s="197"/>
    </row>
    <row r="196" spans="1:25" s="197" customFormat="1" ht="30.75" customHeight="1" thickBot="1" x14ac:dyDescent="0.25">
      <c r="A196" s="198">
        <v>27</v>
      </c>
      <c r="B196" s="199" t="s">
        <v>161</v>
      </c>
      <c r="C196" s="200" t="s">
        <v>44</v>
      </c>
      <c r="D196" s="201">
        <v>5</v>
      </c>
      <c r="E196" s="202"/>
      <c r="F196" s="203"/>
      <c r="H196" s="204"/>
      <c r="I196" s="204"/>
      <c r="J196" s="70"/>
      <c r="K196" s="70"/>
    </row>
    <row r="197" spans="1:25" s="70" customFormat="1" ht="18" customHeight="1" thickBot="1" x14ac:dyDescent="0.3">
      <c r="A197" s="116"/>
      <c r="B197" s="117" t="s">
        <v>29</v>
      </c>
      <c r="C197" s="118"/>
      <c r="D197" s="120"/>
      <c r="E197" s="120"/>
      <c r="F197" s="185"/>
      <c r="J197" s="23"/>
      <c r="K197" s="23"/>
    </row>
    <row r="198" spans="1:25" s="23" customFormat="1" ht="7.5" customHeight="1" thickBot="1" x14ac:dyDescent="0.3">
      <c r="A198" s="205"/>
      <c r="B198" s="206"/>
      <c r="C198" s="207"/>
      <c r="D198" s="208"/>
      <c r="E198" s="22"/>
      <c r="F198" s="209"/>
    </row>
    <row r="199" spans="1:25" s="23" customFormat="1" ht="28.5" customHeight="1" x14ac:dyDescent="0.25">
      <c r="A199" s="19"/>
      <c r="B199" s="222" t="s">
        <v>28</v>
      </c>
      <c r="C199" s="223"/>
      <c r="D199" s="224"/>
      <c r="E199" s="225"/>
      <c r="F199" s="20"/>
      <c r="G199" s="21"/>
      <c r="H199" s="22"/>
      <c r="I199" s="22"/>
      <c r="J199" s="22"/>
      <c r="K199" s="22"/>
      <c r="L199" s="22"/>
      <c r="M199" s="22"/>
      <c r="N199" s="22"/>
      <c r="O199" s="22"/>
      <c r="P199" s="22"/>
    </row>
    <row r="200" spans="1:25" s="27" customFormat="1" ht="15" customHeight="1" x14ac:dyDescent="0.2">
      <c r="A200" s="24"/>
      <c r="B200" s="226" t="s">
        <v>22</v>
      </c>
      <c r="C200" s="227"/>
      <c r="D200" s="228">
        <v>0.2</v>
      </c>
      <c r="E200" s="229"/>
      <c r="F200" s="25"/>
      <c r="G200" s="26"/>
    </row>
    <row r="201" spans="1:25" s="27" customFormat="1" ht="20.25" customHeight="1" thickBot="1" x14ac:dyDescent="0.25">
      <c r="A201" s="28"/>
      <c r="B201" s="211" t="s">
        <v>23</v>
      </c>
      <c r="C201" s="212"/>
      <c r="D201" s="213"/>
      <c r="E201" s="214"/>
      <c r="F201" s="29"/>
      <c r="G201" s="26"/>
    </row>
    <row r="202" spans="1:25" s="23" customFormat="1" ht="15" x14ac:dyDescent="0.25">
      <c r="A202" s="30"/>
      <c r="B202" s="31"/>
      <c r="C202" s="32"/>
      <c r="D202" s="33"/>
      <c r="E202" s="34"/>
      <c r="F202" s="34"/>
      <c r="G202" s="21"/>
      <c r="M202" s="22"/>
    </row>
    <row r="203" spans="1:25" s="23" customFormat="1" ht="15" x14ac:dyDescent="0.25">
      <c r="A203" s="30"/>
      <c r="B203" s="31"/>
      <c r="C203" s="32"/>
      <c r="D203" s="33"/>
      <c r="E203" s="34"/>
      <c r="F203" s="34"/>
      <c r="G203" s="21"/>
      <c r="M203" s="22"/>
    </row>
    <row r="204" spans="1:25" s="23" customFormat="1" ht="15" x14ac:dyDescent="0.25">
      <c r="A204" s="30"/>
      <c r="B204" s="31"/>
      <c r="C204" s="32"/>
      <c r="D204" s="33"/>
      <c r="E204" s="34"/>
      <c r="F204" s="34"/>
      <c r="G204" s="21"/>
      <c r="M204" s="22"/>
    </row>
    <row r="205" spans="1:25" s="23" customFormat="1" ht="15" x14ac:dyDescent="0.25">
      <c r="A205" s="30"/>
      <c r="B205" s="31"/>
      <c r="C205" s="32"/>
      <c r="D205" s="33"/>
      <c r="E205" s="34"/>
      <c r="F205" s="34"/>
      <c r="G205" s="21"/>
      <c r="M205" s="22"/>
    </row>
    <row r="206" spans="1:25" s="10" customFormat="1" ht="15" customHeight="1" x14ac:dyDescent="0.25">
      <c r="B206" s="35" t="s">
        <v>24</v>
      </c>
      <c r="D206" s="35" t="s">
        <v>25</v>
      </c>
      <c r="F206" s="36"/>
      <c r="G206" s="37"/>
      <c r="H206" s="37"/>
      <c r="M206" s="38"/>
      <c r="Q206" s="38"/>
      <c r="U206" s="38"/>
      <c r="Y206" s="38"/>
    </row>
    <row r="207" spans="1:25" s="10" customFormat="1" ht="15.75" x14ac:dyDescent="0.25">
      <c r="C207" s="35"/>
      <c r="D207" s="35" t="s">
        <v>26</v>
      </c>
      <c r="E207" s="35"/>
      <c r="F207" s="35"/>
    </row>
    <row r="208" spans="1:25" s="10" customFormat="1" ht="21" customHeight="1" x14ac:dyDescent="0.25">
      <c r="B208" s="35"/>
      <c r="C208" s="35"/>
      <c r="D208" s="35" t="s">
        <v>27</v>
      </c>
      <c r="E208" s="35"/>
    </row>
  </sheetData>
  <mergeCells count="9">
    <mergeCell ref="B201:C201"/>
    <mergeCell ref="D201:E201"/>
    <mergeCell ref="A1:F1"/>
    <mergeCell ref="A3:F3"/>
    <mergeCell ref="A4:F4"/>
    <mergeCell ref="B199:C199"/>
    <mergeCell ref="D199:E199"/>
    <mergeCell ref="B200:C200"/>
    <mergeCell ref="D200:E200"/>
  </mergeCells>
  <phoneticPr fontId="8" type="noConversion"/>
  <pageMargins left="0.31" right="0.16" top="0.74803149606299213" bottom="0.74803149606299213" header="0.31496062992125984" footer="0.31496062992125984"/>
  <pageSetup paperSize="9" scale="9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6" sqref="C6"/>
    </sheetView>
  </sheetViews>
  <sheetFormatPr defaultRowHeight="12.75" x14ac:dyDescent="0.2"/>
  <sheetData>
    <row r="1" spans="1:3" x14ac:dyDescent="0.2">
      <c r="A1">
        <v>360.85</v>
      </c>
      <c r="C1" s="1">
        <v>18.45</v>
      </c>
    </row>
    <row r="2" spans="1:3" x14ac:dyDescent="0.2">
      <c r="A2">
        <v>327.7</v>
      </c>
      <c r="C2">
        <v>19.170000000000002</v>
      </c>
    </row>
    <row r="3" spans="1:3" x14ac:dyDescent="0.2">
      <c r="A3">
        <v>286.87</v>
      </c>
      <c r="C3">
        <v>14.86</v>
      </c>
    </row>
    <row r="4" spans="1:3" x14ac:dyDescent="0.2">
      <c r="A4">
        <v>174.63</v>
      </c>
      <c r="C4">
        <v>14.59</v>
      </c>
    </row>
    <row r="5" spans="1:3" x14ac:dyDescent="0.2">
      <c r="A5">
        <v>60.99</v>
      </c>
      <c r="C5">
        <f>SUM(C1:C4)</f>
        <v>67.070000000000007</v>
      </c>
    </row>
    <row r="6" spans="1:3" x14ac:dyDescent="0.2">
      <c r="A6">
        <v>44.56</v>
      </c>
    </row>
    <row r="7" spans="1:3" x14ac:dyDescent="0.2">
      <c r="A7">
        <f>SUM(A1:A6)</f>
        <v>1255.5999999999999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КСС Козаревец 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User</cp:lastModifiedBy>
  <cp:lastPrinted>2019-07-08T10:34:12Z</cp:lastPrinted>
  <dcterms:created xsi:type="dcterms:W3CDTF">1996-10-14T23:33:28Z</dcterms:created>
  <dcterms:modified xsi:type="dcterms:W3CDTF">2019-07-11T07:36:32Z</dcterms:modified>
</cp:coreProperties>
</file>